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自動記録" sheetId="1" r:id="rId1"/>
  </sheets>
  <definedNames>
    <definedName name="_xlfn.AGGREGATE" hidden="1">#NAME?</definedName>
  </definedNames>
  <calcPr fullCalcOnLoad="1"/>
</workbook>
</file>

<file path=xl/sharedStrings.xml><?xml version="1.0" encoding="utf-8"?>
<sst xmlns="http://schemas.openxmlformats.org/spreadsheetml/2006/main" count="65" uniqueCount="26">
  <si>
    <t>中学生の投球制限に関するガイドラインによる投球可能回数の算定</t>
  </si>
  <si>
    <t>投　手　名</t>
  </si>
  <si>
    <t>背番号</t>
  </si>
  <si>
    <t>１日目</t>
  </si>
  <si>
    <t>２日目</t>
  </si>
  <si>
    <t>３日目</t>
  </si>
  <si>
    <t>４日目</t>
  </si>
  <si>
    <t>第一試合</t>
  </si>
  <si>
    <t>判定</t>
  </si>
  <si>
    <t>第二試合</t>
  </si>
  <si>
    <t>可能回数</t>
  </si>
  <si>
    <t>実績</t>
  </si>
  <si>
    <t>当日７ｲﾆﾝｸﾞｽ</t>
  </si>
  <si>
    <t>前日複数試合</t>
  </si>
  <si>
    <t>2日10ｲﾆﾝｸﾞｽ</t>
  </si>
  <si>
    <t>前日登板有無</t>
  </si>
  <si>
    <t>2日10ｲﾆﾝｸﾞ
制限残</t>
  </si>
  <si>
    <t>2日5ｲﾆﾝｸﾞ</t>
  </si>
  <si>
    <t>前日登板有無</t>
  </si>
  <si>
    <t>3連投</t>
  </si>
  <si>
    <t>・1日7イニング以内</t>
  </si>
  <si>
    <r>
      <t>(1)投手として出場できない場合、可能回数は｢</t>
    </r>
    <r>
      <rPr>
        <b/>
        <sz val="14"/>
        <color indexed="10"/>
        <rFont val="ＭＳ Ｐ明朝"/>
        <family val="1"/>
      </rPr>
      <t>０</t>
    </r>
    <r>
      <rPr>
        <b/>
        <sz val="14"/>
        <color indexed="8"/>
        <rFont val="ＭＳ Ｐ明朝"/>
        <family val="1"/>
      </rPr>
      <t>｣</t>
    </r>
  </si>
  <si>
    <t>・連続する2日間で10イニング</t>
  </si>
  <si>
    <r>
      <t>(2)投手・捕手として出場出来ない場合、可能回数は｢</t>
    </r>
    <r>
      <rPr>
        <b/>
        <sz val="14"/>
        <color indexed="10"/>
        <rFont val="ＭＳ Ｐ明朝"/>
        <family val="1"/>
      </rPr>
      <t>休</t>
    </r>
    <r>
      <rPr>
        <b/>
        <sz val="14"/>
        <color indexed="8"/>
        <rFont val="ＭＳ Ｐ明朝"/>
        <family val="1"/>
      </rPr>
      <t>｣</t>
    </r>
  </si>
  <si>
    <t>・同日複数試合登板</t>
  </si>
  <si>
    <t>・複数試合含む連続3試合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</si>
</sst>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numFmts>
  <fonts count="58">
    <font>
      <sz val="11"/>
      <color theme="1"/>
      <name val="Calibri"/>
      <family val="3"/>
    </font>
    <font>
      <sz val="11"/>
      <color indexed="8"/>
      <name val="ＭＳ Ｐゴシック"/>
      <family val="3"/>
    </font>
    <font>
      <sz val="6"/>
      <name val="ＭＳ Ｐゴシック"/>
      <family val="3"/>
    </font>
    <font>
      <b/>
      <sz val="14"/>
      <color indexed="10"/>
      <name val="ＭＳ Ｐ明朝"/>
      <family val="1"/>
    </font>
    <font>
      <b/>
      <sz val="14"/>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20"/>
      <color indexed="8"/>
      <name val="ＭＳ Ｐ明朝"/>
      <family val="1"/>
    </font>
    <font>
      <u val="single"/>
      <sz val="18"/>
      <color indexed="9"/>
      <name val="ＭＳ Ｐ明朝"/>
      <family val="1"/>
    </font>
    <font>
      <b/>
      <sz val="12"/>
      <color indexed="10"/>
      <name val="ＭＳ Ｐ明朝"/>
      <family val="1"/>
    </font>
    <font>
      <sz val="14"/>
      <color indexed="8"/>
      <name val="ＭＳ Ｐ明朝"/>
      <family val="1"/>
    </font>
    <font>
      <sz val="10"/>
      <color indexed="8"/>
      <name val="ＭＳ Ｐ明朝"/>
      <family val="1"/>
    </font>
    <font>
      <sz val="6"/>
      <color indexed="8"/>
      <name val="ＭＳ Ｐ明朝"/>
      <family val="1"/>
    </font>
    <font>
      <b/>
      <sz val="20"/>
      <name val="ＭＳ Ｐ明朝"/>
      <family val="1"/>
    </font>
    <font>
      <sz val="20"/>
      <name val="ＭＳ Ｐ明朝"/>
      <family val="1"/>
    </font>
    <font>
      <b/>
      <u val="single"/>
      <sz val="18"/>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Ｐ明朝"/>
      <family val="1"/>
    </font>
    <font>
      <sz val="11"/>
      <color theme="1"/>
      <name val="ＭＳ Ｐ明朝"/>
      <family val="1"/>
    </font>
    <font>
      <sz val="12"/>
      <color theme="1"/>
      <name val="ＭＳ Ｐ明朝"/>
      <family val="1"/>
    </font>
    <font>
      <sz val="10"/>
      <color theme="1"/>
      <name val="ＭＳ Ｐ明朝"/>
      <family val="1"/>
    </font>
    <font>
      <sz val="6"/>
      <color theme="1"/>
      <name val="ＭＳ Ｐ明朝"/>
      <family val="1"/>
    </font>
    <font>
      <sz val="14"/>
      <color theme="1"/>
      <name val="ＭＳ Ｐ明朝"/>
      <family val="1"/>
    </font>
    <font>
      <u val="single"/>
      <sz val="18"/>
      <color theme="0"/>
      <name val="ＭＳ Ｐ明朝"/>
      <family val="1"/>
    </font>
    <font>
      <b/>
      <sz val="12"/>
      <color rgb="FFFF0000"/>
      <name val="ＭＳ Ｐ明朝"/>
      <family val="1"/>
    </font>
    <font>
      <b/>
      <sz val="14"/>
      <color theme="1"/>
      <name val="ＭＳ Ｐ明朝"/>
      <family val="1"/>
    </font>
    <font>
      <b/>
      <u val="single"/>
      <sz val="18"/>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33"/>
        <bgColor indexed="64"/>
      </patternFill>
    </fill>
    <fill>
      <patternFill patternType="solid">
        <fgColor theme="0" tint="-0.149990007281303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bottom style="thin"/>
    </border>
    <border>
      <left style="medium"/>
      <right style="dotted"/>
      <top/>
      <bottom style="thin"/>
    </border>
    <border>
      <left/>
      <right/>
      <top/>
      <bottom style="thin"/>
    </border>
    <border>
      <left style="medium"/>
      <right style="dotted"/>
      <top style="thin"/>
      <bottom style="thin"/>
    </border>
    <border>
      <left>
        <color indexed="63"/>
      </left>
      <right>
        <color indexed="63"/>
      </right>
      <top style="thin"/>
      <bottom style="thin"/>
    </border>
    <border>
      <left style="dotted"/>
      <right style="dotted"/>
      <top/>
      <bottom style="medium"/>
    </border>
    <border>
      <left style="medium"/>
      <right style="dotted"/>
      <top style="thin"/>
      <bottom style="medium"/>
    </border>
    <border>
      <left>
        <color indexed="63"/>
      </left>
      <right>
        <color indexed="63"/>
      </right>
      <top style="thin"/>
      <bottom style="medium"/>
    </border>
    <border>
      <left style="dotted"/>
      <right style="dotted"/>
      <top style="dotted"/>
      <bottom style="hair"/>
    </border>
    <border>
      <left style="medium"/>
      <right style="hair"/>
      <top/>
      <bottom style="medium"/>
    </border>
    <border>
      <left style="hair"/>
      <right/>
      <top/>
      <bottom style="medium"/>
    </border>
    <border>
      <left style="dotted"/>
      <right style="hair"/>
      <top style="hair"/>
      <bottom style="medium"/>
    </border>
    <border>
      <left/>
      <right style="medium"/>
      <top/>
      <bottom style="medium"/>
    </border>
    <border>
      <left style="medium"/>
      <right style="dotted"/>
      <top/>
      <bottom style="medium"/>
    </border>
    <border>
      <left/>
      <right/>
      <top/>
      <bottom style="medium"/>
    </border>
    <border>
      <left style="dotted"/>
      <right style="hair"/>
      <top/>
      <bottom style="medium"/>
    </border>
    <border>
      <left style="hair"/>
      <right style="dotted"/>
      <top/>
      <bottom style="medium"/>
    </border>
    <border>
      <left style="hair"/>
      <right style="dotted"/>
      <top style="hair"/>
      <bottom style="medium"/>
    </border>
    <border>
      <left style="hair"/>
      <right style="medium"/>
      <top/>
      <bottom style="medium"/>
    </border>
    <border>
      <left style="medium"/>
      <right style="hair"/>
      <top style="hair"/>
      <bottom style="medium"/>
    </border>
    <border>
      <left style="hair"/>
      <right style="hair"/>
      <top style="hair"/>
      <bottom style="medium"/>
    </border>
    <border>
      <left/>
      <right style="hair"/>
      <top/>
      <bottom style="medium"/>
    </border>
    <border>
      <left style="dotted"/>
      <right/>
      <top/>
      <bottom style="medium"/>
    </border>
    <border>
      <left style="hair"/>
      <right style="medium"/>
      <top style="hair"/>
      <bottom style="medium"/>
    </border>
    <border>
      <left style="hair"/>
      <right/>
      <top style="hair"/>
      <bottom style="medium"/>
    </border>
    <border>
      <left style="medium"/>
      <right style="hair"/>
      <top/>
      <bottom style="thin"/>
    </border>
    <border>
      <left style="medium"/>
      <right style="hair"/>
      <top style="thin"/>
      <bottom style="thin"/>
    </border>
    <border>
      <left style="medium"/>
      <right style="hair"/>
      <top style="thin"/>
      <bottom style="medium"/>
    </border>
    <border>
      <left style="medium"/>
      <right/>
      <top style="medium"/>
      <bottom style="dotted"/>
    </border>
    <border>
      <left>
        <color indexed="63"/>
      </left>
      <right>
        <color indexed="63"/>
      </right>
      <top style="medium"/>
      <bottom style="dotted"/>
    </border>
    <border>
      <left/>
      <right style="medium"/>
      <top style="medium"/>
      <bottom style="dotted"/>
    </border>
    <border>
      <left style="medium"/>
      <right style="thin"/>
      <top style="dotted"/>
      <bottom style="hair"/>
    </border>
    <border>
      <left style="thin"/>
      <right/>
      <top style="dotted"/>
      <bottom style="hair"/>
    </border>
    <border>
      <left/>
      <right style="dotted"/>
      <top style="dotted"/>
      <bottom style="hair"/>
    </border>
    <border>
      <left style="dotted"/>
      <right style="medium"/>
      <top style="dotted"/>
      <bottom style="hair"/>
    </border>
    <border>
      <left style="medium"/>
      <right/>
      <top style="dotted"/>
      <bottom style="hair"/>
    </border>
    <border>
      <left/>
      <right/>
      <top style="dotted"/>
      <bottom style="hair"/>
    </border>
    <border>
      <left style="dotted"/>
      <right style="thin"/>
      <top style="dotted"/>
      <bottom style="hair"/>
    </border>
    <border>
      <left style="thin"/>
      <right style="dotted"/>
      <top style="dotted"/>
      <bottom style="hair"/>
    </border>
    <border>
      <left/>
      <right style="thin"/>
      <top style="dotted"/>
      <bottom style="hair"/>
    </border>
    <border>
      <left style="thin"/>
      <right style="medium"/>
      <top style="dotted"/>
      <bottom style="hair"/>
    </border>
    <border>
      <left style="dotted"/>
      <right/>
      <top style="dotted"/>
      <bottom style="hair"/>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hair"/>
      <right style="medium"/>
      <top style="medium"/>
      <bottom style="thin"/>
    </border>
    <border>
      <left style="hair"/>
      <right style="medium"/>
      <top style="thin"/>
      <bottom style="thin"/>
    </border>
    <border>
      <left style="hair"/>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bottom style="thin"/>
    </border>
    <border>
      <left style="hair"/>
      <right style="medium"/>
      <top/>
      <bottom style="thin"/>
    </border>
    <border>
      <left style="hair"/>
      <right/>
      <top/>
      <bottom style="thin"/>
    </border>
    <border>
      <left style="hair"/>
      <right/>
      <top style="thin"/>
      <bottom style="thin"/>
    </border>
    <border>
      <left style="hair"/>
      <right/>
      <top style="thin"/>
      <bottom style="medium"/>
    </border>
    <border>
      <left/>
      <right style="medium"/>
      <top/>
      <bottom style="thin"/>
    </border>
    <border>
      <left/>
      <right style="medium"/>
      <top style="thin"/>
      <bottom style="thin"/>
    </border>
    <border>
      <left>
        <color indexed="63"/>
      </left>
      <right style="medium"/>
      <top style="thin"/>
      <bottom style="medium"/>
    </border>
    <border>
      <left style="dotted"/>
      <right style="hair"/>
      <top/>
      <bottom style="thin"/>
    </border>
    <border>
      <left style="dotted"/>
      <right style="hair"/>
      <top style="thin"/>
      <bottom style="medium"/>
    </border>
    <border>
      <left style="dotted"/>
      <right/>
      <top/>
      <bottom style="thin"/>
    </border>
    <border>
      <left/>
      <right style="hair"/>
      <top/>
      <bottom style="thin"/>
    </border>
    <border>
      <left style="hair"/>
      <right style="dotted"/>
      <top/>
      <bottom style="thin"/>
    </border>
    <border>
      <left style="hair"/>
      <right style="hair"/>
      <top/>
      <bottom style="thin"/>
    </border>
    <border>
      <left style="hair"/>
      <right style="dotted"/>
      <top style="thin"/>
      <bottom style="thin"/>
    </border>
    <border>
      <left style="dotted"/>
      <right style="hair"/>
      <top style="thin"/>
      <bottom style="thin"/>
    </border>
    <border>
      <left style="hair"/>
      <right style="hair"/>
      <top style="thin"/>
      <bottom style="thin"/>
    </border>
    <border>
      <left style="hair"/>
      <right style="dotted"/>
      <top style="thin"/>
      <bottom style="medium"/>
    </border>
    <border>
      <left style="hair"/>
      <right style="hair"/>
      <top style="thin"/>
      <bottom style="medium"/>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style="thin"/>
    </border>
    <border>
      <left/>
      <right style="thin"/>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27">
    <xf numFmtId="0" fontId="0" fillId="0" borderId="0" xfId="0" applyFont="1" applyAlignment="1">
      <alignment vertical="center"/>
    </xf>
    <xf numFmtId="0" fontId="0" fillId="0" borderId="0" xfId="60" applyProtection="1">
      <alignment vertical="center"/>
      <protection/>
    </xf>
    <xf numFmtId="177" fontId="48" fillId="33" borderId="10" xfId="60" applyNumberFormat="1" applyFont="1" applyFill="1" applyBorder="1" applyAlignment="1" applyProtection="1">
      <alignment horizontal="center" vertical="center"/>
      <protection/>
    </xf>
    <xf numFmtId="177" fontId="48" fillId="33" borderId="11" xfId="60" applyNumberFormat="1" applyFont="1" applyFill="1" applyBorder="1" applyAlignment="1" applyProtection="1">
      <alignment horizontal="center" vertical="center"/>
      <protection/>
    </xf>
    <xf numFmtId="177" fontId="48" fillId="33" borderId="12" xfId="60" applyNumberFormat="1" applyFont="1" applyFill="1" applyBorder="1" applyAlignment="1" applyProtection="1">
      <alignment horizontal="center" vertical="center"/>
      <protection/>
    </xf>
    <xf numFmtId="177" fontId="48" fillId="33" borderId="13" xfId="60" applyNumberFormat="1" applyFont="1" applyFill="1" applyBorder="1" applyAlignment="1" applyProtection="1">
      <alignment horizontal="center" vertical="center"/>
      <protection/>
    </xf>
    <xf numFmtId="177" fontId="48" fillId="33" borderId="14" xfId="60" applyNumberFormat="1" applyFont="1" applyFill="1" applyBorder="1" applyAlignment="1" applyProtection="1">
      <alignment horizontal="center" vertical="center"/>
      <protection/>
    </xf>
    <xf numFmtId="177" fontId="48" fillId="33" borderId="15" xfId="60" applyNumberFormat="1" applyFont="1" applyFill="1" applyBorder="1" applyAlignment="1" applyProtection="1">
      <alignment horizontal="center" vertical="center"/>
      <protection/>
    </xf>
    <xf numFmtId="177" fontId="48" fillId="33" borderId="16" xfId="60" applyNumberFormat="1" applyFont="1" applyFill="1" applyBorder="1" applyAlignment="1" applyProtection="1">
      <alignment horizontal="center" vertical="center"/>
      <protection/>
    </xf>
    <xf numFmtId="177" fontId="48" fillId="33" borderId="17" xfId="60" applyNumberFormat="1" applyFont="1" applyFill="1" applyBorder="1" applyAlignment="1" applyProtection="1">
      <alignment horizontal="center" vertical="center"/>
      <protection/>
    </xf>
    <xf numFmtId="0" fontId="49" fillId="0" borderId="0" xfId="60" applyFont="1" applyProtection="1">
      <alignment vertical="center"/>
      <protection/>
    </xf>
    <xf numFmtId="0" fontId="49" fillId="0" borderId="0" xfId="60" applyFont="1" applyAlignment="1" applyProtection="1">
      <alignment horizontal="center" vertical="center"/>
      <protection/>
    </xf>
    <xf numFmtId="0" fontId="50" fillId="0" borderId="18" xfId="60" applyFont="1" applyFill="1" applyBorder="1" applyAlignment="1" applyProtection="1">
      <alignment horizontal="center" vertical="center"/>
      <protection/>
    </xf>
    <xf numFmtId="0" fontId="51" fillId="0" borderId="19" xfId="60" applyFont="1" applyFill="1" applyBorder="1" applyAlignment="1" applyProtection="1">
      <alignment horizontal="center" vertical="center"/>
      <protection/>
    </xf>
    <xf numFmtId="0" fontId="51" fillId="0" borderId="20" xfId="60" applyFont="1" applyFill="1" applyBorder="1" applyAlignment="1" applyProtection="1">
      <alignment horizontal="center" vertical="center"/>
      <protection/>
    </xf>
    <xf numFmtId="0" fontId="52" fillId="0" borderId="15" xfId="60" applyFont="1" applyFill="1" applyBorder="1" applyAlignment="1" applyProtection="1">
      <alignment horizontal="center" vertical="center"/>
      <protection/>
    </xf>
    <xf numFmtId="0" fontId="51" fillId="0" borderId="21" xfId="60" applyFont="1" applyFill="1" applyBorder="1" applyAlignment="1" applyProtection="1">
      <alignment horizontal="center" vertical="center"/>
      <protection/>
    </xf>
    <xf numFmtId="0" fontId="51" fillId="0" borderId="22" xfId="60" applyFont="1" applyFill="1" applyBorder="1" applyAlignment="1" applyProtection="1">
      <alignment horizontal="center" vertical="center"/>
      <protection/>
    </xf>
    <xf numFmtId="0" fontId="52" fillId="0" borderId="23" xfId="60" applyFont="1" applyFill="1" applyBorder="1" applyAlignment="1" applyProtection="1">
      <alignment horizontal="center" vertical="center"/>
      <protection/>
    </xf>
    <xf numFmtId="0" fontId="52" fillId="0" borderId="24" xfId="60" applyFont="1" applyFill="1" applyBorder="1" applyAlignment="1" applyProtection="1">
      <alignment horizontal="center" vertical="center"/>
      <protection/>
    </xf>
    <xf numFmtId="0" fontId="51" fillId="0" borderId="25" xfId="60" applyFont="1" applyFill="1" applyBorder="1" applyAlignment="1" applyProtection="1">
      <alignment horizontal="center" vertical="center"/>
      <protection/>
    </xf>
    <xf numFmtId="0" fontId="51" fillId="0" borderId="26" xfId="60" applyFont="1" applyFill="1" applyBorder="1" applyAlignment="1" applyProtection="1">
      <alignment horizontal="center" vertical="center"/>
      <protection/>
    </xf>
    <xf numFmtId="0" fontId="52" fillId="0" borderId="27" xfId="60" applyFont="1" applyFill="1" applyBorder="1" applyAlignment="1" applyProtection="1">
      <alignment horizontal="center" vertical="center" wrapText="1"/>
      <protection/>
    </xf>
    <xf numFmtId="0" fontId="52" fillId="0" borderId="27" xfId="60" applyFont="1" applyFill="1" applyBorder="1" applyAlignment="1" applyProtection="1">
      <alignment horizontal="center" vertical="center"/>
      <protection/>
    </xf>
    <xf numFmtId="0" fontId="51" fillId="0" borderId="28" xfId="60" applyFont="1" applyFill="1" applyBorder="1" applyAlignment="1" applyProtection="1">
      <alignment horizontal="center" vertical="center"/>
      <protection/>
    </xf>
    <xf numFmtId="0" fontId="52" fillId="0" borderId="29" xfId="60" applyFont="1" applyFill="1" applyBorder="1" applyAlignment="1" applyProtection="1">
      <alignment horizontal="center" vertical="center"/>
      <protection/>
    </xf>
    <xf numFmtId="0" fontId="52" fillId="0" borderId="30" xfId="60" applyFont="1" applyFill="1" applyBorder="1" applyAlignment="1" applyProtection="1">
      <alignment horizontal="left" vertical="center" wrapText="1"/>
      <protection/>
    </xf>
    <xf numFmtId="0" fontId="51" fillId="0" borderId="31" xfId="60" applyFont="1" applyFill="1" applyBorder="1" applyAlignment="1" applyProtection="1">
      <alignment horizontal="center" vertical="center"/>
      <protection/>
    </xf>
    <xf numFmtId="0" fontId="52" fillId="0" borderId="21" xfId="60" applyFont="1" applyFill="1" applyBorder="1" applyAlignment="1" applyProtection="1">
      <alignment horizontal="left" vertical="center" wrapText="1"/>
      <protection/>
    </xf>
    <xf numFmtId="0" fontId="52" fillId="0" borderId="27" xfId="60" applyFont="1" applyFill="1" applyBorder="1" applyAlignment="1" applyProtection="1">
      <alignment horizontal="left" vertical="center" wrapText="1"/>
      <protection/>
    </xf>
    <xf numFmtId="0" fontId="51" fillId="0" borderId="32" xfId="60" applyFont="1" applyFill="1" applyBorder="1" applyAlignment="1" applyProtection="1">
      <alignment horizontal="center" vertical="center"/>
      <protection/>
    </xf>
    <xf numFmtId="0" fontId="51" fillId="0" borderId="33" xfId="60" applyFont="1" applyFill="1" applyBorder="1" applyAlignment="1" applyProtection="1">
      <alignment horizontal="center" vertical="center"/>
      <protection/>
    </xf>
    <xf numFmtId="0" fontId="52" fillId="0" borderId="34" xfId="60" applyFont="1" applyFill="1" applyBorder="1" applyAlignment="1" applyProtection="1">
      <alignment horizontal="center" vertical="center"/>
      <protection/>
    </xf>
    <xf numFmtId="177" fontId="48" fillId="0" borderId="35" xfId="60" applyNumberFormat="1" applyFont="1" applyFill="1" applyBorder="1" applyProtection="1">
      <alignment vertical="center"/>
      <protection/>
    </xf>
    <xf numFmtId="177" fontId="48" fillId="0" borderId="36" xfId="60" applyNumberFormat="1" applyFont="1" applyFill="1" applyBorder="1" applyProtection="1">
      <alignment vertical="center"/>
      <protection/>
    </xf>
    <xf numFmtId="177" fontId="48" fillId="0" borderId="37" xfId="60" applyNumberFormat="1" applyFont="1" applyFill="1" applyBorder="1" applyProtection="1">
      <alignment vertical="center"/>
      <protection/>
    </xf>
    <xf numFmtId="0" fontId="53" fillId="0" borderId="38" xfId="60" applyFont="1" applyFill="1" applyBorder="1" applyAlignment="1" applyProtection="1" quotePrefix="1">
      <alignment horizontal="center" vertical="center"/>
      <protection/>
    </xf>
    <xf numFmtId="0" fontId="53" fillId="0" borderId="39" xfId="60" applyFont="1" applyFill="1" applyBorder="1" applyAlignment="1" applyProtection="1" quotePrefix="1">
      <alignment horizontal="center" vertical="center"/>
      <protection/>
    </xf>
    <xf numFmtId="0" fontId="53" fillId="0" borderId="40" xfId="60" applyFont="1" applyFill="1" applyBorder="1" applyAlignment="1" applyProtection="1" quotePrefix="1">
      <alignment horizontal="center" vertical="center"/>
      <protection/>
    </xf>
    <xf numFmtId="0" fontId="50" fillId="0" borderId="41" xfId="60" applyFont="1" applyFill="1" applyBorder="1" applyAlignment="1" applyProtection="1">
      <alignment horizontal="center" vertical="center"/>
      <protection/>
    </xf>
    <xf numFmtId="0" fontId="50" fillId="0" borderId="42" xfId="60" applyFont="1" applyFill="1" applyBorder="1" applyAlignment="1" applyProtection="1">
      <alignment horizontal="center" vertical="center"/>
      <protection/>
    </xf>
    <xf numFmtId="0" fontId="50" fillId="0" borderId="43" xfId="60" applyFont="1" applyFill="1" applyBorder="1" applyAlignment="1" applyProtection="1">
      <alignment horizontal="center" vertical="center"/>
      <protection/>
    </xf>
    <xf numFmtId="0" fontId="50" fillId="0" borderId="44" xfId="60" applyFont="1" applyFill="1" applyBorder="1" applyAlignment="1" applyProtection="1">
      <alignment horizontal="center" vertical="center"/>
      <protection/>
    </xf>
    <xf numFmtId="0" fontId="50" fillId="0" borderId="45" xfId="60" applyFont="1" applyFill="1" applyBorder="1" applyAlignment="1" applyProtection="1">
      <alignment horizontal="center" vertical="center"/>
      <protection/>
    </xf>
    <xf numFmtId="0" fontId="50" fillId="0" borderId="46" xfId="60" applyFont="1" applyFill="1" applyBorder="1" applyAlignment="1" applyProtection="1">
      <alignment horizontal="center" vertical="center"/>
      <protection/>
    </xf>
    <xf numFmtId="0" fontId="50" fillId="0" borderId="47" xfId="60" applyFont="1" applyFill="1" applyBorder="1" applyAlignment="1" applyProtection="1">
      <alignment horizontal="center" vertical="center"/>
      <protection/>
    </xf>
    <xf numFmtId="0" fontId="50" fillId="0" borderId="48" xfId="60" applyFont="1" applyFill="1" applyBorder="1" applyAlignment="1" applyProtection="1">
      <alignment horizontal="center" vertical="center"/>
      <protection/>
    </xf>
    <xf numFmtId="0" fontId="50" fillId="0" borderId="49" xfId="60" applyFont="1" applyFill="1" applyBorder="1" applyAlignment="1" applyProtection="1">
      <alignment horizontal="center" vertical="center"/>
      <protection/>
    </xf>
    <xf numFmtId="0" fontId="50" fillId="0" borderId="50" xfId="60" applyFont="1" applyFill="1" applyBorder="1" applyAlignment="1" applyProtection="1">
      <alignment horizontal="center" vertical="center"/>
      <protection/>
    </xf>
    <xf numFmtId="0" fontId="50" fillId="0" borderId="51" xfId="60" applyFont="1" applyFill="1" applyBorder="1" applyAlignment="1" applyProtection="1">
      <alignment horizontal="center" vertical="center"/>
      <protection/>
    </xf>
    <xf numFmtId="0" fontId="50" fillId="0" borderId="18" xfId="60" applyFont="1" applyFill="1" applyBorder="1" applyAlignment="1" applyProtection="1">
      <alignment horizontal="center" vertical="center"/>
      <protection/>
    </xf>
    <xf numFmtId="0" fontId="50" fillId="0" borderId="52" xfId="60" applyFont="1" applyFill="1" applyBorder="1" applyAlignment="1" applyProtection="1">
      <alignment horizontal="center" vertical="center"/>
      <protection/>
    </xf>
    <xf numFmtId="0" fontId="50" fillId="0" borderId="53" xfId="60" applyFont="1" applyFill="1" applyBorder="1" applyAlignment="1" applyProtection="1">
      <alignment horizontal="center" vertical="center"/>
      <protection/>
    </xf>
    <xf numFmtId="0" fontId="50" fillId="0" borderId="54" xfId="60" applyFont="1" applyFill="1" applyBorder="1" applyAlignment="1" applyProtection="1">
      <alignment horizontal="center" vertical="center"/>
      <protection/>
    </xf>
    <xf numFmtId="0" fontId="50" fillId="0" borderId="55" xfId="60" applyFont="1" applyFill="1" applyBorder="1" applyAlignment="1" applyProtection="1">
      <alignment horizontal="center" vertical="center" textRotation="255"/>
      <protection/>
    </xf>
    <xf numFmtId="0" fontId="50" fillId="0" borderId="56" xfId="60" applyFont="1" applyFill="1" applyBorder="1" applyAlignment="1" applyProtection="1">
      <alignment horizontal="center" vertical="center" textRotation="255"/>
      <protection/>
    </xf>
    <xf numFmtId="0" fontId="50" fillId="0" borderId="57" xfId="60" applyFont="1" applyFill="1" applyBorder="1" applyAlignment="1" applyProtection="1">
      <alignment horizontal="center" vertical="center" textRotation="255"/>
      <protection/>
    </xf>
    <xf numFmtId="0" fontId="53" fillId="0" borderId="58" xfId="60" applyFont="1" applyFill="1" applyBorder="1" applyAlignment="1" applyProtection="1" quotePrefix="1">
      <alignment horizontal="center" vertical="center"/>
      <protection/>
    </xf>
    <xf numFmtId="0" fontId="53" fillId="0" borderId="59" xfId="60" applyFont="1" applyFill="1" applyBorder="1" applyAlignment="1" applyProtection="1" quotePrefix="1">
      <alignment horizontal="center" vertical="center"/>
      <protection/>
    </xf>
    <xf numFmtId="0" fontId="53" fillId="0" borderId="60" xfId="60" applyFont="1" applyFill="1" applyBorder="1" applyAlignment="1" applyProtection="1" quotePrefix="1">
      <alignment horizontal="center" vertical="center"/>
      <protection/>
    </xf>
    <xf numFmtId="176" fontId="49" fillId="0" borderId="61" xfId="60" applyNumberFormat="1" applyFont="1" applyFill="1" applyBorder="1" applyProtection="1">
      <alignment vertical="center"/>
      <protection locked="0"/>
    </xf>
    <xf numFmtId="177" fontId="50" fillId="0" borderId="62" xfId="60" applyNumberFormat="1" applyFont="1" applyFill="1" applyBorder="1" applyProtection="1">
      <alignment vertical="center"/>
      <protection locked="0"/>
    </xf>
    <xf numFmtId="176" fontId="49" fillId="0" borderId="53" xfId="60" applyNumberFormat="1" applyFont="1" applyFill="1" applyBorder="1" applyProtection="1">
      <alignment vertical="center"/>
      <protection locked="0"/>
    </xf>
    <xf numFmtId="177" fontId="50" fillId="0" borderId="56" xfId="60" applyNumberFormat="1" applyFont="1" applyFill="1" applyBorder="1" applyProtection="1">
      <alignment vertical="center"/>
      <protection locked="0"/>
    </xf>
    <xf numFmtId="176" fontId="49" fillId="0" borderId="54" xfId="60" applyNumberFormat="1" applyFont="1" applyFill="1" applyBorder="1" applyProtection="1">
      <alignment vertical="center"/>
      <protection locked="0"/>
    </xf>
    <xf numFmtId="177" fontId="50" fillId="0" borderId="57" xfId="60" applyNumberFormat="1" applyFont="1" applyFill="1" applyBorder="1" applyProtection="1">
      <alignment vertical="center"/>
      <protection locked="0"/>
    </xf>
    <xf numFmtId="177" fontId="48" fillId="0" borderId="63" xfId="60" applyNumberFormat="1" applyFont="1" applyFill="1" applyBorder="1" applyProtection="1">
      <alignment vertical="center"/>
      <protection locked="0"/>
    </xf>
    <xf numFmtId="177" fontId="48" fillId="0" borderId="64" xfId="60" applyNumberFormat="1" applyFont="1" applyFill="1" applyBorder="1" applyProtection="1">
      <alignment vertical="center"/>
      <protection locked="0"/>
    </xf>
    <xf numFmtId="177" fontId="48" fillId="0" borderId="65" xfId="60" applyNumberFormat="1" applyFont="1" applyFill="1" applyBorder="1" applyProtection="1">
      <alignment vertical="center"/>
      <protection locked="0"/>
    </xf>
    <xf numFmtId="177" fontId="48" fillId="0" borderId="56" xfId="60" applyNumberFormat="1" applyFont="1" applyFill="1" applyBorder="1" applyProtection="1">
      <alignment vertical="center"/>
      <protection locked="0"/>
    </xf>
    <xf numFmtId="177" fontId="48" fillId="0" borderId="66" xfId="60" applyNumberFormat="1" applyFont="1" applyFill="1" applyBorder="1" applyProtection="1">
      <alignment vertical="center"/>
      <protection locked="0"/>
    </xf>
    <xf numFmtId="177" fontId="48" fillId="0" borderId="67" xfId="60" applyNumberFormat="1" applyFont="1" applyFill="1" applyBorder="1" applyProtection="1">
      <alignment vertical="center"/>
      <protection locked="0"/>
    </xf>
    <xf numFmtId="177" fontId="48" fillId="0" borderId="68" xfId="60" applyNumberFormat="1" applyFont="1" applyFill="1" applyBorder="1" applyProtection="1">
      <alignment vertical="center"/>
      <protection locked="0"/>
    </xf>
    <xf numFmtId="177" fontId="48" fillId="0" borderId="62" xfId="60" applyNumberFormat="1" applyFont="1" applyFill="1" applyBorder="1" applyProtection="1">
      <alignment vertical="center"/>
      <protection locked="0"/>
    </xf>
    <xf numFmtId="177" fontId="48" fillId="0" borderId="57" xfId="60" applyNumberFormat="1" applyFont="1" applyFill="1" applyBorder="1" applyProtection="1">
      <alignment vertical="center"/>
      <protection locked="0"/>
    </xf>
    <xf numFmtId="177" fontId="29" fillId="0" borderId="69" xfId="60" applyNumberFormat="1" applyFont="1" applyBorder="1" applyAlignment="1" applyProtection="1">
      <alignment horizontal="center" vertical="center"/>
      <protection/>
    </xf>
    <xf numFmtId="177" fontId="29" fillId="0" borderId="25" xfId="60" applyNumberFormat="1" applyFont="1" applyBorder="1" applyAlignment="1" applyProtection="1">
      <alignment horizontal="center" vertical="center"/>
      <protection/>
    </xf>
    <xf numFmtId="177" fontId="29" fillId="0" borderId="70" xfId="60" applyNumberFormat="1" applyFont="1" applyBorder="1" applyAlignment="1" applyProtection="1">
      <alignment horizontal="center" vertical="center"/>
      <protection/>
    </xf>
    <xf numFmtId="177" fontId="29" fillId="0" borderId="71" xfId="60" applyNumberFormat="1" applyFont="1" applyBorder="1" applyAlignment="1" applyProtection="1">
      <alignment horizontal="center" vertical="center"/>
      <protection/>
    </xf>
    <xf numFmtId="177" fontId="29" fillId="0" borderId="32" xfId="60" applyNumberFormat="1" applyFont="1" applyBorder="1" applyAlignment="1" applyProtection="1">
      <alignment horizontal="center" vertical="center"/>
      <protection/>
    </xf>
    <xf numFmtId="177" fontId="29" fillId="0" borderId="72" xfId="60" applyNumberFormat="1" applyFont="1" applyBorder="1" applyAlignment="1" applyProtection="1">
      <alignment horizontal="center" vertical="center"/>
      <protection/>
    </xf>
    <xf numFmtId="177" fontId="29" fillId="0" borderId="31" xfId="60" applyNumberFormat="1" applyFont="1" applyBorder="1" applyAlignment="1" applyProtection="1">
      <alignment horizontal="center" vertical="center"/>
      <protection/>
    </xf>
    <xf numFmtId="177" fontId="30" fillId="0" borderId="73" xfId="60" applyNumberFormat="1" applyFont="1" applyFill="1" applyBorder="1" applyProtection="1">
      <alignment vertical="center"/>
      <protection locked="0"/>
    </xf>
    <xf numFmtId="177" fontId="30" fillId="33" borderId="12" xfId="60" applyNumberFormat="1" applyFont="1" applyFill="1" applyBorder="1" applyAlignment="1" applyProtection="1">
      <alignment horizontal="center" vertical="center"/>
      <protection/>
    </xf>
    <xf numFmtId="177" fontId="30" fillId="33" borderId="69" xfId="60" applyNumberFormat="1" applyFont="1" applyFill="1" applyBorder="1" applyAlignment="1" applyProtection="1">
      <alignment horizontal="center" vertical="center"/>
      <protection/>
    </xf>
    <xf numFmtId="177" fontId="30" fillId="33" borderId="73" xfId="60" applyNumberFormat="1" applyFont="1" applyFill="1" applyBorder="1" applyAlignment="1" applyProtection="1">
      <alignment horizontal="center" vertical="center"/>
      <protection/>
    </xf>
    <xf numFmtId="177" fontId="30" fillId="0" borderId="62" xfId="60" applyNumberFormat="1" applyFont="1" applyFill="1" applyBorder="1" applyProtection="1">
      <alignment vertical="center"/>
      <protection locked="0"/>
    </xf>
    <xf numFmtId="177" fontId="30" fillId="33" borderId="35" xfId="60" applyNumberFormat="1" applyFont="1" applyFill="1" applyBorder="1" applyAlignment="1" applyProtection="1">
      <alignment horizontal="center" vertical="center"/>
      <protection/>
    </xf>
    <xf numFmtId="177" fontId="30" fillId="33" borderId="74" xfId="60" applyNumberFormat="1" applyFont="1" applyFill="1" applyBorder="1" applyAlignment="1" applyProtection="1">
      <alignment horizontal="center" vertical="center"/>
      <protection/>
    </xf>
    <xf numFmtId="177" fontId="30" fillId="33" borderId="63" xfId="60" applyNumberFormat="1" applyFont="1" applyFill="1" applyBorder="1" applyAlignment="1" applyProtection="1">
      <alignment horizontal="center" vertical="center"/>
      <protection/>
    </xf>
    <xf numFmtId="177" fontId="30" fillId="33" borderId="12" xfId="60" applyNumberFormat="1" applyFont="1" applyFill="1" applyBorder="1" applyProtection="1">
      <alignment vertical="center"/>
      <protection/>
    </xf>
    <xf numFmtId="177" fontId="30" fillId="0" borderId="75" xfId="60" applyNumberFormat="1" applyFont="1" applyFill="1" applyBorder="1" applyProtection="1">
      <alignment vertical="center"/>
      <protection locked="0"/>
    </xf>
    <xf numFmtId="177" fontId="30" fillId="33" borderId="76" xfId="60" applyNumberFormat="1" applyFont="1" applyFill="1" applyBorder="1" applyAlignment="1" applyProtection="1">
      <alignment horizontal="center" vertical="center"/>
      <protection/>
    </xf>
    <xf numFmtId="177" fontId="30" fillId="33" borderId="75" xfId="60" applyNumberFormat="1" applyFont="1" applyFill="1" applyBorder="1" applyAlignment="1" applyProtection="1">
      <alignment horizontal="center" vertical="center"/>
      <protection/>
    </xf>
    <xf numFmtId="177" fontId="30" fillId="0" borderId="56" xfId="60" applyNumberFormat="1" applyFont="1" applyFill="1" applyBorder="1" applyProtection="1">
      <alignment vertical="center"/>
      <protection locked="0"/>
    </xf>
    <xf numFmtId="177" fontId="30" fillId="33" borderId="36" xfId="60" applyNumberFormat="1" applyFont="1" applyFill="1" applyBorder="1" applyAlignment="1" applyProtection="1">
      <alignment horizontal="center" vertical="center"/>
      <protection/>
    </xf>
    <xf numFmtId="177" fontId="30" fillId="33" borderId="77" xfId="60" applyNumberFormat="1" applyFont="1" applyFill="1" applyBorder="1" applyAlignment="1" applyProtection="1">
      <alignment horizontal="center" vertical="center"/>
      <protection/>
    </xf>
    <xf numFmtId="177" fontId="30" fillId="33" borderId="64" xfId="60" applyNumberFormat="1" applyFont="1" applyFill="1" applyBorder="1" applyAlignment="1" applyProtection="1">
      <alignment horizontal="center" vertical="center"/>
      <protection/>
    </xf>
    <xf numFmtId="177" fontId="30" fillId="0" borderId="78" xfId="60" applyNumberFormat="1" applyFont="1" applyFill="1" applyBorder="1" applyProtection="1">
      <alignment vertical="center"/>
      <protection locked="0"/>
    </xf>
    <xf numFmtId="177" fontId="30" fillId="33" borderId="24" xfId="60" applyNumberFormat="1" applyFont="1" applyFill="1" applyBorder="1" applyAlignment="1" applyProtection="1">
      <alignment horizontal="center" vertical="center"/>
      <protection/>
    </xf>
    <xf numFmtId="177" fontId="30" fillId="33" borderId="70" xfId="60" applyNumberFormat="1" applyFont="1" applyFill="1" applyBorder="1" applyAlignment="1" applyProtection="1">
      <alignment horizontal="center" vertical="center"/>
      <protection/>
    </xf>
    <xf numFmtId="177" fontId="30" fillId="33" borderId="78" xfId="60" applyNumberFormat="1" applyFont="1" applyFill="1" applyBorder="1" applyAlignment="1" applyProtection="1">
      <alignment horizontal="center" vertical="center"/>
      <protection/>
    </xf>
    <xf numFmtId="177" fontId="30" fillId="0" borderId="57" xfId="60" applyNumberFormat="1" applyFont="1" applyFill="1" applyBorder="1" applyProtection="1">
      <alignment vertical="center"/>
      <protection locked="0"/>
    </xf>
    <xf numFmtId="177" fontId="30" fillId="33" borderId="37" xfId="60" applyNumberFormat="1" applyFont="1" applyFill="1" applyBorder="1" applyAlignment="1" applyProtection="1">
      <alignment horizontal="center" vertical="center"/>
      <protection/>
    </xf>
    <xf numFmtId="177" fontId="30" fillId="33" borderId="79" xfId="60" applyNumberFormat="1" applyFont="1" applyFill="1" applyBorder="1" applyAlignment="1" applyProtection="1">
      <alignment horizontal="center" vertical="center"/>
      <protection/>
    </xf>
    <xf numFmtId="177" fontId="30" fillId="33" borderId="65" xfId="60" applyNumberFormat="1" applyFont="1" applyFill="1" applyBorder="1" applyAlignment="1" applyProtection="1">
      <alignment horizontal="center" vertical="center"/>
      <protection/>
    </xf>
    <xf numFmtId="177" fontId="30" fillId="33" borderId="24" xfId="60" applyNumberFormat="1" applyFont="1" applyFill="1" applyBorder="1" applyProtection="1">
      <alignment vertical="center"/>
      <protection/>
    </xf>
    <xf numFmtId="0" fontId="0" fillId="34" borderId="0" xfId="60" applyFill="1" applyProtection="1">
      <alignment vertical="center"/>
      <protection/>
    </xf>
    <xf numFmtId="0" fontId="49" fillId="34" borderId="0" xfId="60" applyFont="1" applyFill="1" applyProtection="1">
      <alignment vertical="center"/>
      <protection/>
    </xf>
    <xf numFmtId="0" fontId="54" fillId="34" borderId="0" xfId="60" applyFont="1" applyFill="1" applyProtection="1">
      <alignment vertical="center"/>
      <protection/>
    </xf>
    <xf numFmtId="0" fontId="49" fillId="34" borderId="0" xfId="60" applyFont="1" applyFill="1" applyAlignment="1" applyProtection="1">
      <alignment horizontal="center" vertical="center"/>
      <protection/>
    </xf>
    <xf numFmtId="0" fontId="55" fillId="34" borderId="80" xfId="60" applyFont="1" applyFill="1" applyBorder="1" applyAlignment="1" applyProtection="1">
      <alignment horizontal="left" vertical="center"/>
      <protection/>
    </xf>
    <xf numFmtId="0" fontId="55" fillId="34" borderId="81" xfId="60" applyFont="1" applyFill="1" applyBorder="1" applyAlignment="1" applyProtection="1">
      <alignment horizontal="left" vertical="center"/>
      <protection/>
    </xf>
    <xf numFmtId="0" fontId="55" fillId="34" borderId="82" xfId="60" applyFont="1" applyFill="1" applyBorder="1" applyAlignment="1" applyProtection="1">
      <alignment horizontal="left" vertical="center"/>
      <protection/>
    </xf>
    <xf numFmtId="0" fontId="56" fillId="34" borderId="80" xfId="60" applyFont="1" applyFill="1" applyBorder="1" applyAlignment="1" applyProtection="1">
      <alignment horizontal="left" vertical="center"/>
      <protection/>
    </xf>
    <xf numFmtId="0" fontId="56" fillId="34" borderId="81" xfId="60" applyFont="1" applyFill="1" applyBorder="1" applyAlignment="1" applyProtection="1">
      <alignment horizontal="left" vertical="center"/>
      <protection/>
    </xf>
    <xf numFmtId="0" fontId="56" fillId="34" borderId="82" xfId="60" applyFont="1" applyFill="1" applyBorder="1" applyAlignment="1" applyProtection="1">
      <alignment horizontal="left" vertical="center"/>
      <protection/>
    </xf>
    <xf numFmtId="0" fontId="55" fillId="34" borderId="83" xfId="60" applyFont="1" applyFill="1" applyBorder="1" applyAlignment="1" applyProtection="1">
      <alignment horizontal="left" vertical="center"/>
      <protection/>
    </xf>
    <xf numFmtId="0" fontId="55" fillId="34" borderId="0" xfId="60" applyFont="1" applyFill="1" applyBorder="1" applyAlignment="1" applyProtection="1">
      <alignment horizontal="left" vertical="center"/>
      <protection/>
    </xf>
    <xf numFmtId="0" fontId="55" fillId="34" borderId="84" xfId="60" applyFont="1" applyFill="1" applyBorder="1" applyAlignment="1" applyProtection="1">
      <alignment horizontal="left" vertical="center"/>
      <protection/>
    </xf>
    <xf numFmtId="0" fontId="56" fillId="34" borderId="85" xfId="60" applyFont="1" applyFill="1" applyBorder="1" applyAlignment="1" applyProtection="1">
      <alignment horizontal="left" vertical="center"/>
      <protection/>
    </xf>
    <xf numFmtId="0" fontId="56" fillId="34" borderId="12" xfId="60" applyFont="1" applyFill="1" applyBorder="1" applyAlignment="1" applyProtection="1">
      <alignment horizontal="left" vertical="center"/>
      <protection/>
    </xf>
    <xf numFmtId="0" fontId="56" fillId="34" borderId="86" xfId="60" applyFont="1" applyFill="1" applyBorder="1" applyAlignment="1" applyProtection="1">
      <alignment horizontal="left" vertical="center"/>
      <protection/>
    </xf>
    <xf numFmtId="0" fontId="55" fillId="34" borderId="85" xfId="60" applyFont="1" applyFill="1" applyBorder="1" applyAlignment="1" applyProtection="1">
      <alignment horizontal="left" vertical="center"/>
      <protection/>
    </xf>
    <xf numFmtId="0" fontId="55" fillId="34" borderId="12" xfId="60" applyFont="1" applyFill="1" applyBorder="1" applyAlignment="1" applyProtection="1">
      <alignment horizontal="left" vertical="center"/>
      <protection/>
    </xf>
    <xf numFmtId="0" fontId="55" fillId="34" borderId="86" xfId="60" applyFont="1" applyFill="1" applyBorder="1" applyAlignment="1" applyProtection="1">
      <alignment horizontal="left" vertical="center"/>
      <protection/>
    </xf>
    <xf numFmtId="0" fontId="57" fillId="34" borderId="0" xfId="60" applyFont="1" applyFill="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4">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2"/>
  <sheetViews>
    <sheetView tabSelected="1" zoomScalePageLayoutView="0" workbookViewId="0" topLeftCell="A1">
      <selection activeCell="E1" sqref="E1"/>
    </sheetView>
  </sheetViews>
  <sheetFormatPr defaultColWidth="9.140625" defaultRowHeight="15" outlineLevelCol="1"/>
  <cols>
    <col min="1" max="1" width="4.421875" style="1" customWidth="1"/>
    <col min="2" max="2" width="13.421875" style="10" customWidth="1"/>
    <col min="3" max="3" width="5.421875" style="10" customWidth="1"/>
    <col min="4" max="4" width="8.00390625" style="10" customWidth="1"/>
    <col min="5" max="5" width="6.57421875" style="10" customWidth="1"/>
    <col min="6" max="6" width="8.00390625" style="10" hidden="1" customWidth="1" outlineLevel="1"/>
    <col min="7" max="7" width="8.00390625" style="10" customWidth="1" collapsed="1"/>
    <col min="8" max="8" width="6.57421875" style="10" customWidth="1"/>
    <col min="9" max="10" width="8.00390625" style="11" hidden="1" customWidth="1" outlineLevel="1"/>
    <col min="11" max="11" width="8.00390625" style="1" customWidth="1" collapsed="1"/>
    <col min="12" max="12" width="6.57421875" style="1" customWidth="1"/>
    <col min="13" max="13" width="6.57421875" style="1" hidden="1" customWidth="1" outlineLevel="1"/>
    <col min="14" max="15" width="8.00390625" style="1" hidden="1" customWidth="1" outlineLevel="1"/>
    <col min="16" max="16" width="8.00390625" style="1" customWidth="1" collapsed="1"/>
    <col min="17" max="17" width="6.57421875" style="1" customWidth="1"/>
    <col min="18" max="20" width="8.00390625" style="1" hidden="1" customWidth="1" outlineLevel="1"/>
    <col min="21" max="21" width="8.00390625" style="1" customWidth="1" collapsed="1"/>
    <col min="22" max="22" width="6.57421875" style="1" customWidth="1"/>
    <col min="23" max="23" width="6.57421875" style="1" hidden="1" customWidth="1" outlineLevel="1"/>
    <col min="24" max="26" width="8.00390625" style="1" hidden="1" customWidth="1" outlineLevel="1"/>
    <col min="27" max="27" width="8.00390625" style="1" customWidth="1" collapsed="1"/>
    <col min="28" max="28" width="6.57421875" style="1" customWidth="1"/>
    <col min="29" max="32" width="8.00390625" style="1" hidden="1" customWidth="1" outlineLevel="1"/>
    <col min="33" max="33" width="8.00390625" style="1" customWidth="1" collapsed="1"/>
    <col min="34" max="34" width="6.57421875" style="1" customWidth="1"/>
    <col min="35" max="35" width="6.57421875" style="1" hidden="1" customWidth="1" outlineLevel="1"/>
    <col min="36" max="36" width="8.00390625" style="1" hidden="1" customWidth="1" outlineLevel="1"/>
    <col min="37" max="38" width="8.7109375" style="1" hidden="1" customWidth="1" outlineLevel="1"/>
    <col min="39" max="39" width="8.00390625" style="1" customWidth="1" collapsed="1"/>
    <col min="40" max="40" width="6.57421875" style="1" customWidth="1"/>
    <col min="41" max="41" width="4.421875" style="1" customWidth="1"/>
    <col min="42" max="16384" width="9.00390625" style="1" customWidth="1"/>
  </cols>
  <sheetData>
    <row r="1" spans="1:41" ht="60" customHeight="1" thickBot="1">
      <c r="A1" s="107"/>
      <c r="B1" s="108"/>
      <c r="C1" s="108"/>
      <c r="D1" s="108"/>
      <c r="E1" s="126" t="s">
        <v>0</v>
      </c>
      <c r="F1" s="109"/>
      <c r="G1" s="108"/>
      <c r="H1" s="108"/>
      <c r="I1" s="110"/>
      <c r="J1" s="110"/>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1" ht="24" customHeight="1">
      <c r="A2" s="107"/>
      <c r="B2" s="51" t="s">
        <v>1</v>
      </c>
      <c r="C2" s="54" t="s">
        <v>2</v>
      </c>
      <c r="D2" s="57" t="s">
        <v>3</v>
      </c>
      <c r="E2" s="58"/>
      <c r="F2" s="58"/>
      <c r="G2" s="58"/>
      <c r="H2" s="59"/>
      <c r="I2" s="36" t="s">
        <v>4</v>
      </c>
      <c r="J2" s="37"/>
      <c r="K2" s="37"/>
      <c r="L2" s="37"/>
      <c r="M2" s="37"/>
      <c r="N2" s="37"/>
      <c r="O2" s="37"/>
      <c r="P2" s="37"/>
      <c r="Q2" s="38"/>
      <c r="R2" s="36" t="s">
        <v>5</v>
      </c>
      <c r="S2" s="37"/>
      <c r="T2" s="37"/>
      <c r="U2" s="37"/>
      <c r="V2" s="37"/>
      <c r="W2" s="37"/>
      <c r="X2" s="37"/>
      <c r="Y2" s="37"/>
      <c r="Z2" s="37"/>
      <c r="AA2" s="37"/>
      <c r="AB2" s="38"/>
      <c r="AC2" s="36" t="s">
        <v>6</v>
      </c>
      <c r="AD2" s="37"/>
      <c r="AE2" s="37"/>
      <c r="AF2" s="37"/>
      <c r="AG2" s="37"/>
      <c r="AH2" s="37"/>
      <c r="AI2" s="37"/>
      <c r="AJ2" s="37"/>
      <c r="AK2" s="37"/>
      <c r="AL2" s="37"/>
      <c r="AM2" s="37"/>
      <c r="AN2" s="38"/>
      <c r="AO2" s="107"/>
    </row>
    <row r="3" spans="1:41" ht="24" customHeight="1">
      <c r="A3" s="107"/>
      <c r="B3" s="52"/>
      <c r="C3" s="55"/>
      <c r="D3" s="39" t="s">
        <v>7</v>
      </c>
      <c r="E3" s="40"/>
      <c r="F3" s="12" t="s">
        <v>8</v>
      </c>
      <c r="G3" s="41" t="s">
        <v>9</v>
      </c>
      <c r="H3" s="42"/>
      <c r="I3" s="43" t="s">
        <v>8</v>
      </c>
      <c r="J3" s="44"/>
      <c r="K3" s="45" t="s">
        <v>7</v>
      </c>
      <c r="L3" s="46"/>
      <c r="M3" s="49" t="s">
        <v>8</v>
      </c>
      <c r="N3" s="44"/>
      <c r="O3" s="41"/>
      <c r="P3" s="47" t="s">
        <v>9</v>
      </c>
      <c r="Q3" s="48"/>
      <c r="R3" s="43" t="s">
        <v>8</v>
      </c>
      <c r="S3" s="44"/>
      <c r="T3" s="41"/>
      <c r="U3" s="47" t="s">
        <v>7</v>
      </c>
      <c r="V3" s="40"/>
      <c r="W3" s="44" t="s">
        <v>8</v>
      </c>
      <c r="X3" s="44"/>
      <c r="Y3" s="44"/>
      <c r="Z3" s="41"/>
      <c r="AA3" s="50" t="s">
        <v>9</v>
      </c>
      <c r="AB3" s="42"/>
      <c r="AC3" s="43" t="s">
        <v>8</v>
      </c>
      <c r="AD3" s="44"/>
      <c r="AE3" s="44"/>
      <c r="AF3" s="41"/>
      <c r="AG3" s="47" t="s">
        <v>7</v>
      </c>
      <c r="AH3" s="46"/>
      <c r="AI3" s="49" t="s">
        <v>8</v>
      </c>
      <c r="AJ3" s="44"/>
      <c r="AK3" s="44"/>
      <c r="AL3" s="44"/>
      <c r="AM3" s="47" t="s">
        <v>9</v>
      </c>
      <c r="AN3" s="48"/>
      <c r="AO3" s="107"/>
    </row>
    <row r="4" spans="1:41" ht="24" customHeight="1" thickBot="1">
      <c r="A4" s="107"/>
      <c r="B4" s="53"/>
      <c r="C4" s="56"/>
      <c r="D4" s="13" t="s">
        <v>10</v>
      </c>
      <c r="E4" s="14" t="s">
        <v>11</v>
      </c>
      <c r="F4" s="15" t="s">
        <v>12</v>
      </c>
      <c r="G4" s="16" t="s">
        <v>10</v>
      </c>
      <c r="H4" s="17" t="s">
        <v>11</v>
      </c>
      <c r="I4" s="18" t="s">
        <v>13</v>
      </c>
      <c r="J4" s="19" t="s">
        <v>14</v>
      </c>
      <c r="K4" s="20" t="s">
        <v>10</v>
      </c>
      <c r="L4" s="21" t="s">
        <v>11</v>
      </c>
      <c r="M4" s="19" t="s">
        <v>15</v>
      </c>
      <c r="N4" s="22" t="s">
        <v>16</v>
      </c>
      <c r="O4" s="23" t="s">
        <v>17</v>
      </c>
      <c r="P4" s="20" t="s">
        <v>10</v>
      </c>
      <c r="Q4" s="24" t="s">
        <v>11</v>
      </c>
      <c r="R4" s="25" t="s">
        <v>13</v>
      </c>
      <c r="S4" s="26" t="s">
        <v>16</v>
      </c>
      <c r="T4" s="23" t="s">
        <v>17</v>
      </c>
      <c r="U4" s="27" t="s">
        <v>10</v>
      </c>
      <c r="V4" s="21" t="s">
        <v>11</v>
      </c>
      <c r="W4" s="19" t="s">
        <v>18</v>
      </c>
      <c r="X4" s="28" t="s">
        <v>16</v>
      </c>
      <c r="Y4" s="29" t="s">
        <v>19</v>
      </c>
      <c r="Z4" s="23" t="s">
        <v>17</v>
      </c>
      <c r="AA4" s="30" t="s">
        <v>10</v>
      </c>
      <c r="AB4" s="31" t="s">
        <v>11</v>
      </c>
      <c r="AC4" s="25" t="s">
        <v>13</v>
      </c>
      <c r="AD4" s="26" t="s">
        <v>16</v>
      </c>
      <c r="AE4" s="32" t="s">
        <v>17</v>
      </c>
      <c r="AF4" s="29" t="s">
        <v>19</v>
      </c>
      <c r="AG4" s="27" t="s">
        <v>10</v>
      </c>
      <c r="AH4" s="21" t="s">
        <v>11</v>
      </c>
      <c r="AI4" s="19" t="s">
        <v>18</v>
      </c>
      <c r="AJ4" s="28" t="s">
        <v>16</v>
      </c>
      <c r="AK4" s="29" t="s">
        <v>19</v>
      </c>
      <c r="AL4" s="23" t="s">
        <v>17</v>
      </c>
      <c r="AM4" s="27" t="s">
        <v>10</v>
      </c>
      <c r="AN4" s="24" t="s">
        <v>11</v>
      </c>
      <c r="AO4" s="107"/>
    </row>
    <row r="5" spans="1:41" ht="24" customHeight="1">
      <c r="A5" s="107"/>
      <c r="B5" s="60"/>
      <c r="C5" s="61"/>
      <c r="D5" s="33">
        <v>7</v>
      </c>
      <c r="E5" s="66"/>
      <c r="F5" s="2" t="str">
        <f>IF(E5&gt;=7,"△","○")</f>
        <v>○</v>
      </c>
      <c r="G5" s="75">
        <f>IF(F5="△",0,D5-E5)</f>
        <v>7</v>
      </c>
      <c r="H5" s="70"/>
      <c r="I5" s="3" t="str">
        <f aca="true" t="shared" si="0" ref="I5:I16">IF(AND(E5&gt;0,H5&gt;0),"×","○")</f>
        <v>○</v>
      </c>
      <c r="J5" s="4">
        <f aca="true" t="shared" si="1" ref="J5:J16">IF(D5-E5=0,10-E5,MIN(10-E5,10-H5))</f>
        <v>10</v>
      </c>
      <c r="K5" s="75">
        <f>IF(I5="×","休",IF(J5&gt;7,7,J5))</f>
        <v>7</v>
      </c>
      <c r="L5" s="82"/>
      <c r="M5" s="83" t="str">
        <f>IF(E5+H5&gt;0,"有","無")</f>
        <v>無</v>
      </c>
      <c r="N5" s="84">
        <f aca="true" t="shared" si="2" ref="N5:N16">MIN(10-(E5+H5+L5),7-L5)</f>
        <v>7</v>
      </c>
      <c r="O5" s="85" t="str">
        <f aca="true" t="shared" si="3" ref="O5:O16">IF(AND(AND(OR(E5&gt;0,H5&gt;0),L5&gt;0),(E5+H5+L5)&gt;5),"休","○")</f>
        <v>○</v>
      </c>
      <c r="P5" s="75">
        <f>IF(AND(M5="無",L5=7),0,IF(AND(AND(I5="○",O5="○"),N5&gt;0),N5,"休"))</f>
        <v>7</v>
      </c>
      <c r="Q5" s="86"/>
      <c r="R5" s="87" t="str">
        <f>IF(AND(L5&gt;0,Q5&gt;0),"×","○")</f>
        <v>○</v>
      </c>
      <c r="S5" s="88">
        <f>MIN(10-(L5+Q5),7)</f>
        <v>7</v>
      </c>
      <c r="T5" s="85" t="str">
        <f aca="true" t="shared" si="4" ref="T5:T16">IF(AND(AND(OR(L5&gt;0,Q5&gt;0),OR(E5&gt;0,H5&gt;0)),(L5+Q5+E5+H5)&gt;5),"休","○")</f>
        <v>○</v>
      </c>
      <c r="U5" s="75">
        <f>IF(AND(AND(R5="○",T5="○"),S5&gt;0),S5,"休")</f>
        <v>7</v>
      </c>
      <c r="V5" s="82"/>
      <c r="W5" s="83" t="str">
        <f>IF(L5+Q5&gt;0,"有","無")</f>
        <v>無</v>
      </c>
      <c r="X5" s="84">
        <f>MIN(10-(L5+Q5+V5),7-V5)</f>
        <v>7</v>
      </c>
      <c r="Y5" s="85" t="str">
        <f aca="true" t="shared" si="5" ref="Y5:Y16">IF(AND(OR(E5&gt;0,H5&gt;0),OR(L5&gt;0,Q5&gt;0),V5&gt;0),"休","○")</f>
        <v>○</v>
      </c>
      <c r="Z5" s="83" t="str">
        <f>IF(AND(AND(OR(L5&gt;0,Q5&gt;0),V5&gt;0),(L5+Q5+V5)&gt;5),"休","○")</f>
        <v>○</v>
      </c>
      <c r="AA5" s="78">
        <f>IF(AND(W5="無",V5=7),0,IF(AND(AND(R5="○",T5="○",Y5="○",Z5="○"),X5&gt;0),X5,"休"))</f>
        <v>7</v>
      </c>
      <c r="AB5" s="86"/>
      <c r="AC5" s="87" t="str">
        <f>IF(AND(V5&gt;0,AB5&gt;0),"×","○")</f>
        <v>○</v>
      </c>
      <c r="AD5" s="88">
        <f>MIN(10-(V5+AB5),7)</f>
        <v>7</v>
      </c>
      <c r="AE5" s="89" t="str">
        <f>IF(AND(AND(OR(L5&gt;0,Q5&gt;0),OR(V5&gt;0,AB5&gt;0)),(L5+Q5+V5+AB5)&gt;5),"休","○")</f>
        <v>○</v>
      </c>
      <c r="AF5" s="85" t="str">
        <f aca="true" t="shared" si="6" ref="AF5:AF16">IF(AND(OR(E5&gt;0,H5&gt;0),OR(L5&gt;0,Q5&gt;0),OR(V5&gt;0,AB5&gt;0)),"休","○")</f>
        <v>○</v>
      </c>
      <c r="AG5" s="80">
        <f>IF(AND(AND(AC5="○",AE5="○",AF5="○"),AD5&gt;0),AD5,"休")</f>
        <v>7</v>
      </c>
      <c r="AH5" s="82"/>
      <c r="AI5" s="90" t="str">
        <f>IF(V5+AB5&gt;0,"有","無")</f>
        <v>無</v>
      </c>
      <c r="AJ5" s="84">
        <f>MIN(10-(V5+AB5+AH5),7-AH5)</f>
        <v>7</v>
      </c>
      <c r="AK5" s="85" t="str">
        <f aca="true" t="shared" si="7" ref="AK5:AK16">IF(OR(AND(OR(E5&gt;0,H5&gt;0),OR(L5&gt;0,Q5&gt;0),OR(V5&gt;0,AB5&gt;0)),AND(OR(L5&gt;0,Q5&gt;0),OR(V5&gt;0,AB5&gt;0),AH5&gt;0)),"休","○")</f>
        <v>○</v>
      </c>
      <c r="AL5" s="83" t="str">
        <f>IF(AND(AND(OR(V5&gt;0,AB5&gt;0),AH5&gt;0),(V5+AB5+AH5)&gt;5),"休","○")</f>
        <v>○</v>
      </c>
      <c r="AM5" s="80">
        <f>IF(AND(AI5="無",AH5=7),0,IF(AND(AND(AC5="○",AE5="○",AK5="○",AL5="○"),AJ5&gt;0),AJ5,"休"))</f>
        <v>7</v>
      </c>
      <c r="AN5" s="73"/>
      <c r="AO5" s="107"/>
    </row>
    <row r="6" spans="1:41" ht="24" customHeight="1">
      <c r="A6" s="107"/>
      <c r="B6" s="62"/>
      <c r="C6" s="63"/>
      <c r="D6" s="34">
        <v>7</v>
      </c>
      <c r="E6" s="67"/>
      <c r="F6" s="2" t="str">
        <f aca="true" t="shared" si="8" ref="F6:F16">IF(E6&gt;=7,"△","○")</f>
        <v>○</v>
      </c>
      <c r="G6" s="75">
        <f aca="true" t="shared" si="9" ref="G6:G16">IF(F6="△",0,D6-E6)</f>
        <v>7</v>
      </c>
      <c r="H6" s="71"/>
      <c r="I6" s="5" t="str">
        <f t="shared" si="0"/>
        <v>○</v>
      </c>
      <c r="J6" s="6">
        <f t="shared" si="1"/>
        <v>10</v>
      </c>
      <c r="K6" s="75">
        <f aca="true" t="shared" si="10" ref="K6:K16">IF(I6="×","休",IF(J6&gt;7,7,J6))</f>
        <v>7</v>
      </c>
      <c r="L6" s="91"/>
      <c r="M6" s="83" t="str">
        <f aca="true" t="shared" si="11" ref="M6:M16">IF(E6+H6&gt;0,"有","無")</f>
        <v>無</v>
      </c>
      <c r="N6" s="92">
        <f t="shared" si="2"/>
        <v>7</v>
      </c>
      <c r="O6" s="93" t="str">
        <f t="shared" si="3"/>
        <v>○</v>
      </c>
      <c r="P6" s="75">
        <f aca="true" t="shared" si="12" ref="P6:P16">IF(AND(M6="無",L6=7),0,IF(AND(AND(I6="○",O6="○"),N6&gt;0),N6,"休"))</f>
        <v>7</v>
      </c>
      <c r="Q6" s="94"/>
      <c r="R6" s="95" t="str">
        <f aca="true" t="shared" si="13" ref="R6:R16">IF(AND(L6&gt;0,Q6&gt;0),"×","○")</f>
        <v>○</v>
      </c>
      <c r="S6" s="96">
        <f aca="true" t="shared" si="14" ref="S6:S16">MIN(10-(L6+Q6),7)</f>
        <v>7</v>
      </c>
      <c r="T6" s="93" t="str">
        <f t="shared" si="4"/>
        <v>○</v>
      </c>
      <c r="U6" s="75">
        <f aca="true" t="shared" si="15" ref="U6:U16">IF(AND(AND(R6="○",T6="○"),S6&gt;0),S6,"休")</f>
        <v>7</v>
      </c>
      <c r="V6" s="91"/>
      <c r="W6" s="83" t="str">
        <f aca="true" t="shared" si="16" ref="W6:W16">IF(L6+Q6&gt;0,"有","無")</f>
        <v>無</v>
      </c>
      <c r="X6" s="92">
        <f aca="true" t="shared" si="17" ref="X6:X16">MIN(10-(L6+Q6+V6),7-V6)</f>
        <v>7</v>
      </c>
      <c r="Y6" s="93" t="str">
        <f t="shared" si="5"/>
        <v>○</v>
      </c>
      <c r="Z6" s="83" t="str">
        <f aca="true" t="shared" si="18" ref="Z6:Z16">IF(AND(AND(OR(L6&gt;0,Q6&gt;0),V6&gt;0),(L6+Q6+V6)&gt;5),"休","○")</f>
        <v>○</v>
      </c>
      <c r="AA6" s="78">
        <f aca="true" t="shared" si="19" ref="AA6:AA16">IF(AND(W6="無",V6=7),0,IF(AND(AND(R6="○",T6="○",Y6="○",Z6="○"),X6&gt;0),X6,"休"))</f>
        <v>7</v>
      </c>
      <c r="AB6" s="94"/>
      <c r="AC6" s="95" t="str">
        <f aca="true" t="shared" si="20" ref="AC6:AC16">IF(AND(V6&gt;0,AB6&gt;0),"×","○")</f>
        <v>○</v>
      </c>
      <c r="AD6" s="96">
        <f aca="true" t="shared" si="21" ref="AD6:AD16">MIN(10-(V6+AB6),7)</f>
        <v>7</v>
      </c>
      <c r="AE6" s="97" t="str">
        <f aca="true" t="shared" si="22" ref="AE6:AE16">IF(AND(AND(OR(L6&gt;0,Q6&gt;0),OR(V6&gt;0,AB6&gt;0)),(L6+Q6+V6+AB6)&gt;5),"休","○")</f>
        <v>○</v>
      </c>
      <c r="AF6" s="93" t="str">
        <f t="shared" si="6"/>
        <v>○</v>
      </c>
      <c r="AG6" s="80">
        <f aca="true" t="shared" si="23" ref="AG6:AG16">IF(AND(AND(AC6="○",AE6="○",AF6="○"),AD6&gt;0),AD6,"休")</f>
        <v>7</v>
      </c>
      <c r="AH6" s="91"/>
      <c r="AI6" s="90" t="str">
        <f aca="true" t="shared" si="24" ref="AI6:AI16">IF(V6+AB6&gt;0,"有","無")</f>
        <v>無</v>
      </c>
      <c r="AJ6" s="92">
        <f aca="true" t="shared" si="25" ref="AJ6:AJ16">MIN(10-(V6+AB6+AH6),7-AH6)</f>
        <v>7</v>
      </c>
      <c r="AK6" s="93" t="str">
        <f t="shared" si="7"/>
        <v>○</v>
      </c>
      <c r="AL6" s="83" t="str">
        <f aca="true" t="shared" si="26" ref="AL6:AL16">IF(AND(AND(OR(V6&gt;0,AB6&gt;0),AH6&gt;0),(V6+AB6+AH6)&gt;5),"休","○")</f>
        <v>○</v>
      </c>
      <c r="AM6" s="80">
        <f aca="true" t="shared" si="27" ref="AM6:AM16">IF(AND(AI6="無",AH6=7),0,IF(AND(AND(AC6="○",AE6="○",AK6="○",AL6="○"),AJ6&gt;0),AJ6,"休"))</f>
        <v>7</v>
      </c>
      <c r="AN6" s="69"/>
      <c r="AO6" s="107"/>
    </row>
    <row r="7" spans="1:41" ht="24" customHeight="1">
      <c r="A7" s="107"/>
      <c r="B7" s="62"/>
      <c r="C7" s="63"/>
      <c r="D7" s="34">
        <v>7</v>
      </c>
      <c r="E7" s="67"/>
      <c r="F7" s="2" t="str">
        <f t="shared" si="8"/>
        <v>○</v>
      </c>
      <c r="G7" s="75">
        <f t="shared" si="9"/>
        <v>7</v>
      </c>
      <c r="H7" s="71"/>
      <c r="I7" s="5" t="str">
        <f t="shared" si="0"/>
        <v>○</v>
      </c>
      <c r="J7" s="6">
        <f t="shared" si="1"/>
        <v>10</v>
      </c>
      <c r="K7" s="75">
        <f t="shared" si="10"/>
        <v>7</v>
      </c>
      <c r="L7" s="91"/>
      <c r="M7" s="83" t="str">
        <f t="shared" si="11"/>
        <v>無</v>
      </c>
      <c r="N7" s="92">
        <f t="shared" si="2"/>
        <v>7</v>
      </c>
      <c r="O7" s="93" t="str">
        <f t="shared" si="3"/>
        <v>○</v>
      </c>
      <c r="P7" s="75">
        <f t="shared" si="12"/>
        <v>7</v>
      </c>
      <c r="Q7" s="94"/>
      <c r="R7" s="95" t="str">
        <f t="shared" si="13"/>
        <v>○</v>
      </c>
      <c r="S7" s="96">
        <f t="shared" si="14"/>
        <v>7</v>
      </c>
      <c r="T7" s="93" t="str">
        <f t="shared" si="4"/>
        <v>○</v>
      </c>
      <c r="U7" s="75">
        <f t="shared" si="15"/>
        <v>7</v>
      </c>
      <c r="V7" s="91"/>
      <c r="W7" s="83" t="str">
        <f t="shared" si="16"/>
        <v>無</v>
      </c>
      <c r="X7" s="92">
        <f t="shared" si="17"/>
        <v>7</v>
      </c>
      <c r="Y7" s="93" t="str">
        <f t="shared" si="5"/>
        <v>○</v>
      </c>
      <c r="Z7" s="83" t="str">
        <f t="shared" si="18"/>
        <v>○</v>
      </c>
      <c r="AA7" s="78">
        <f t="shared" si="19"/>
        <v>7</v>
      </c>
      <c r="AB7" s="94"/>
      <c r="AC7" s="95" t="str">
        <f t="shared" si="20"/>
        <v>○</v>
      </c>
      <c r="AD7" s="96">
        <f t="shared" si="21"/>
        <v>7</v>
      </c>
      <c r="AE7" s="97" t="str">
        <f t="shared" si="22"/>
        <v>○</v>
      </c>
      <c r="AF7" s="93" t="str">
        <f t="shared" si="6"/>
        <v>○</v>
      </c>
      <c r="AG7" s="80">
        <f t="shared" si="23"/>
        <v>7</v>
      </c>
      <c r="AH7" s="91"/>
      <c r="AI7" s="90" t="str">
        <f t="shared" si="24"/>
        <v>無</v>
      </c>
      <c r="AJ7" s="92">
        <f t="shared" si="25"/>
        <v>7</v>
      </c>
      <c r="AK7" s="93" t="str">
        <f t="shared" si="7"/>
        <v>○</v>
      </c>
      <c r="AL7" s="83" t="str">
        <f t="shared" si="26"/>
        <v>○</v>
      </c>
      <c r="AM7" s="80">
        <f t="shared" si="27"/>
        <v>7</v>
      </c>
      <c r="AN7" s="69"/>
      <c r="AO7" s="107"/>
    </row>
    <row r="8" spans="1:41" ht="24" customHeight="1">
      <c r="A8" s="107"/>
      <c r="B8" s="62"/>
      <c r="C8" s="63"/>
      <c r="D8" s="34">
        <v>7</v>
      </c>
      <c r="E8" s="67"/>
      <c r="F8" s="2" t="str">
        <f t="shared" si="8"/>
        <v>○</v>
      </c>
      <c r="G8" s="75">
        <f t="shared" si="9"/>
        <v>7</v>
      </c>
      <c r="H8" s="71"/>
      <c r="I8" s="5" t="str">
        <f t="shared" si="0"/>
        <v>○</v>
      </c>
      <c r="J8" s="6">
        <f t="shared" si="1"/>
        <v>10</v>
      </c>
      <c r="K8" s="75">
        <f t="shared" si="10"/>
        <v>7</v>
      </c>
      <c r="L8" s="91"/>
      <c r="M8" s="83" t="str">
        <f t="shared" si="11"/>
        <v>無</v>
      </c>
      <c r="N8" s="92">
        <f t="shared" si="2"/>
        <v>7</v>
      </c>
      <c r="O8" s="93" t="str">
        <f t="shared" si="3"/>
        <v>○</v>
      </c>
      <c r="P8" s="75">
        <f t="shared" si="12"/>
        <v>7</v>
      </c>
      <c r="Q8" s="94"/>
      <c r="R8" s="95" t="str">
        <f t="shared" si="13"/>
        <v>○</v>
      </c>
      <c r="S8" s="96">
        <f t="shared" si="14"/>
        <v>7</v>
      </c>
      <c r="T8" s="93" t="str">
        <f t="shared" si="4"/>
        <v>○</v>
      </c>
      <c r="U8" s="75">
        <f t="shared" si="15"/>
        <v>7</v>
      </c>
      <c r="V8" s="91"/>
      <c r="W8" s="83" t="str">
        <f t="shared" si="16"/>
        <v>無</v>
      </c>
      <c r="X8" s="92">
        <f t="shared" si="17"/>
        <v>7</v>
      </c>
      <c r="Y8" s="93" t="str">
        <f t="shared" si="5"/>
        <v>○</v>
      </c>
      <c r="Z8" s="83" t="str">
        <f t="shared" si="18"/>
        <v>○</v>
      </c>
      <c r="AA8" s="78">
        <f t="shared" si="19"/>
        <v>7</v>
      </c>
      <c r="AB8" s="94"/>
      <c r="AC8" s="95" t="str">
        <f t="shared" si="20"/>
        <v>○</v>
      </c>
      <c r="AD8" s="96">
        <f t="shared" si="21"/>
        <v>7</v>
      </c>
      <c r="AE8" s="97" t="str">
        <f t="shared" si="22"/>
        <v>○</v>
      </c>
      <c r="AF8" s="93" t="str">
        <f t="shared" si="6"/>
        <v>○</v>
      </c>
      <c r="AG8" s="80">
        <f t="shared" si="23"/>
        <v>7</v>
      </c>
      <c r="AH8" s="91"/>
      <c r="AI8" s="90" t="str">
        <f t="shared" si="24"/>
        <v>無</v>
      </c>
      <c r="AJ8" s="92">
        <f t="shared" si="25"/>
        <v>7</v>
      </c>
      <c r="AK8" s="93" t="str">
        <f t="shared" si="7"/>
        <v>○</v>
      </c>
      <c r="AL8" s="83" t="str">
        <f t="shared" si="26"/>
        <v>○</v>
      </c>
      <c r="AM8" s="80">
        <f t="shared" si="27"/>
        <v>7</v>
      </c>
      <c r="AN8" s="69"/>
      <c r="AO8" s="107"/>
    </row>
    <row r="9" spans="1:41" ht="24" customHeight="1">
      <c r="A9" s="107"/>
      <c r="B9" s="62"/>
      <c r="C9" s="63"/>
      <c r="D9" s="34">
        <v>7</v>
      </c>
      <c r="E9" s="67"/>
      <c r="F9" s="2" t="str">
        <f t="shared" si="8"/>
        <v>○</v>
      </c>
      <c r="G9" s="75">
        <f t="shared" si="9"/>
        <v>7</v>
      </c>
      <c r="H9" s="71"/>
      <c r="I9" s="5" t="str">
        <f t="shared" si="0"/>
        <v>○</v>
      </c>
      <c r="J9" s="6">
        <f t="shared" si="1"/>
        <v>10</v>
      </c>
      <c r="K9" s="75">
        <f t="shared" si="10"/>
        <v>7</v>
      </c>
      <c r="L9" s="91"/>
      <c r="M9" s="83" t="str">
        <f t="shared" si="11"/>
        <v>無</v>
      </c>
      <c r="N9" s="92">
        <f t="shared" si="2"/>
        <v>7</v>
      </c>
      <c r="O9" s="93" t="str">
        <f t="shared" si="3"/>
        <v>○</v>
      </c>
      <c r="P9" s="75">
        <f t="shared" si="12"/>
        <v>7</v>
      </c>
      <c r="Q9" s="94"/>
      <c r="R9" s="95" t="str">
        <f t="shared" si="13"/>
        <v>○</v>
      </c>
      <c r="S9" s="96">
        <f t="shared" si="14"/>
        <v>7</v>
      </c>
      <c r="T9" s="93" t="str">
        <f t="shared" si="4"/>
        <v>○</v>
      </c>
      <c r="U9" s="75">
        <f t="shared" si="15"/>
        <v>7</v>
      </c>
      <c r="V9" s="91"/>
      <c r="W9" s="83" t="str">
        <f t="shared" si="16"/>
        <v>無</v>
      </c>
      <c r="X9" s="92">
        <f t="shared" si="17"/>
        <v>7</v>
      </c>
      <c r="Y9" s="93" t="str">
        <f t="shared" si="5"/>
        <v>○</v>
      </c>
      <c r="Z9" s="83" t="str">
        <f t="shared" si="18"/>
        <v>○</v>
      </c>
      <c r="AA9" s="78">
        <f t="shared" si="19"/>
        <v>7</v>
      </c>
      <c r="AB9" s="94"/>
      <c r="AC9" s="95" t="str">
        <f t="shared" si="20"/>
        <v>○</v>
      </c>
      <c r="AD9" s="96">
        <f t="shared" si="21"/>
        <v>7</v>
      </c>
      <c r="AE9" s="97" t="str">
        <f t="shared" si="22"/>
        <v>○</v>
      </c>
      <c r="AF9" s="93" t="str">
        <f t="shared" si="6"/>
        <v>○</v>
      </c>
      <c r="AG9" s="80">
        <f t="shared" si="23"/>
        <v>7</v>
      </c>
      <c r="AH9" s="91"/>
      <c r="AI9" s="90" t="str">
        <f t="shared" si="24"/>
        <v>無</v>
      </c>
      <c r="AJ9" s="92">
        <f t="shared" si="25"/>
        <v>7</v>
      </c>
      <c r="AK9" s="93" t="str">
        <f t="shared" si="7"/>
        <v>○</v>
      </c>
      <c r="AL9" s="83" t="str">
        <f t="shared" si="26"/>
        <v>○</v>
      </c>
      <c r="AM9" s="80">
        <f t="shared" si="27"/>
        <v>7</v>
      </c>
      <c r="AN9" s="69"/>
      <c r="AO9" s="107"/>
    </row>
    <row r="10" spans="1:41" ht="24" customHeight="1">
      <c r="A10" s="107"/>
      <c r="B10" s="62"/>
      <c r="C10" s="63"/>
      <c r="D10" s="34">
        <v>7</v>
      </c>
      <c r="E10" s="67"/>
      <c r="F10" s="2" t="str">
        <f t="shared" si="8"/>
        <v>○</v>
      </c>
      <c r="G10" s="75">
        <f t="shared" si="9"/>
        <v>7</v>
      </c>
      <c r="H10" s="71"/>
      <c r="I10" s="5" t="str">
        <f t="shared" si="0"/>
        <v>○</v>
      </c>
      <c r="J10" s="6">
        <f t="shared" si="1"/>
        <v>10</v>
      </c>
      <c r="K10" s="75">
        <f t="shared" si="10"/>
        <v>7</v>
      </c>
      <c r="L10" s="91"/>
      <c r="M10" s="83" t="str">
        <f t="shared" si="11"/>
        <v>無</v>
      </c>
      <c r="N10" s="92">
        <f t="shared" si="2"/>
        <v>7</v>
      </c>
      <c r="O10" s="93" t="str">
        <f t="shared" si="3"/>
        <v>○</v>
      </c>
      <c r="P10" s="75">
        <f t="shared" si="12"/>
        <v>7</v>
      </c>
      <c r="Q10" s="94"/>
      <c r="R10" s="95" t="str">
        <f t="shared" si="13"/>
        <v>○</v>
      </c>
      <c r="S10" s="96">
        <f t="shared" si="14"/>
        <v>7</v>
      </c>
      <c r="T10" s="93" t="str">
        <f t="shared" si="4"/>
        <v>○</v>
      </c>
      <c r="U10" s="75">
        <f t="shared" si="15"/>
        <v>7</v>
      </c>
      <c r="V10" s="91"/>
      <c r="W10" s="83" t="str">
        <f t="shared" si="16"/>
        <v>無</v>
      </c>
      <c r="X10" s="92">
        <f t="shared" si="17"/>
        <v>7</v>
      </c>
      <c r="Y10" s="93" t="str">
        <f t="shared" si="5"/>
        <v>○</v>
      </c>
      <c r="Z10" s="83" t="str">
        <f t="shared" si="18"/>
        <v>○</v>
      </c>
      <c r="AA10" s="78">
        <f t="shared" si="19"/>
        <v>7</v>
      </c>
      <c r="AB10" s="94"/>
      <c r="AC10" s="95" t="str">
        <f t="shared" si="20"/>
        <v>○</v>
      </c>
      <c r="AD10" s="96">
        <f t="shared" si="21"/>
        <v>7</v>
      </c>
      <c r="AE10" s="97" t="str">
        <f t="shared" si="22"/>
        <v>○</v>
      </c>
      <c r="AF10" s="93" t="str">
        <f t="shared" si="6"/>
        <v>○</v>
      </c>
      <c r="AG10" s="80">
        <f t="shared" si="23"/>
        <v>7</v>
      </c>
      <c r="AH10" s="91"/>
      <c r="AI10" s="90" t="str">
        <f t="shared" si="24"/>
        <v>無</v>
      </c>
      <c r="AJ10" s="92">
        <f t="shared" si="25"/>
        <v>7</v>
      </c>
      <c r="AK10" s="93" t="str">
        <f t="shared" si="7"/>
        <v>○</v>
      </c>
      <c r="AL10" s="83" t="str">
        <f t="shared" si="26"/>
        <v>○</v>
      </c>
      <c r="AM10" s="80">
        <f t="shared" si="27"/>
        <v>7</v>
      </c>
      <c r="AN10" s="69"/>
      <c r="AO10" s="107"/>
    </row>
    <row r="11" spans="1:41" ht="24" customHeight="1">
      <c r="A11" s="107"/>
      <c r="B11" s="62"/>
      <c r="C11" s="63"/>
      <c r="D11" s="34">
        <v>7</v>
      </c>
      <c r="E11" s="67"/>
      <c r="F11" s="2" t="str">
        <f t="shared" si="8"/>
        <v>○</v>
      </c>
      <c r="G11" s="75">
        <f t="shared" si="9"/>
        <v>7</v>
      </c>
      <c r="H11" s="71"/>
      <c r="I11" s="5" t="str">
        <f t="shared" si="0"/>
        <v>○</v>
      </c>
      <c r="J11" s="6">
        <f t="shared" si="1"/>
        <v>10</v>
      </c>
      <c r="K11" s="75">
        <f t="shared" si="10"/>
        <v>7</v>
      </c>
      <c r="L11" s="91"/>
      <c r="M11" s="83" t="str">
        <f t="shared" si="11"/>
        <v>無</v>
      </c>
      <c r="N11" s="92">
        <f t="shared" si="2"/>
        <v>7</v>
      </c>
      <c r="O11" s="93" t="str">
        <f t="shared" si="3"/>
        <v>○</v>
      </c>
      <c r="P11" s="75">
        <f t="shared" si="12"/>
        <v>7</v>
      </c>
      <c r="Q11" s="94"/>
      <c r="R11" s="95" t="str">
        <f t="shared" si="13"/>
        <v>○</v>
      </c>
      <c r="S11" s="96">
        <f t="shared" si="14"/>
        <v>7</v>
      </c>
      <c r="T11" s="93" t="str">
        <f t="shared" si="4"/>
        <v>○</v>
      </c>
      <c r="U11" s="75">
        <f t="shared" si="15"/>
        <v>7</v>
      </c>
      <c r="V11" s="91"/>
      <c r="W11" s="83" t="str">
        <f t="shared" si="16"/>
        <v>無</v>
      </c>
      <c r="X11" s="92">
        <f t="shared" si="17"/>
        <v>7</v>
      </c>
      <c r="Y11" s="93" t="str">
        <f t="shared" si="5"/>
        <v>○</v>
      </c>
      <c r="Z11" s="83" t="str">
        <f t="shared" si="18"/>
        <v>○</v>
      </c>
      <c r="AA11" s="78">
        <f t="shared" si="19"/>
        <v>7</v>
      </c>
      <c r="AB11" s="94"/>
      <c r="AC11" s="95" t="str">
        <f t="shared" si="20"/>
        <v>○</v>
      </c>
      <c r="AD11" s="96">
        <f t="shared" si="21"/>
        <v>7</v>
      </c>
      <c r="AE11" s="97" t="str">
        <f t="shared" si="22"/>
        <v>○</v>
      </c>
      <c r="AF11" s="93" t="str">
        <f t="shared" si="6"/>
        <v>○</v>
      </c>
      <c r="AG11" s="80">
        <f t="shared" si="23"/>
        <v>7</v>
      </c>
      <c r="AH11" s="91"/>
      <c r="AI11" s="90" t="str">
        <f t="shared" si="24"/>
        <v>無</v>
      </c>
      <c r="AJ11" s="92">
        <f t="shared" si="25"/>
        <v>7</v>
      </c>
      <c r="AK11" s="93" t="str">
        <f t="shared" si="7"/>
        <v>○</v>
      </c>
      <c r="AL11" s="83" t="str">
        <f t="shared" si="26"/>
        <v>○</v>
      </c>
      <c r="AM11" s="80">
        <f t="shared" si="27"/>
        <v>7</v>
      </c>
      <c r="AN11" s="69"/>
      <c r="AO11" s="107"/>
    </row>
    <row r="12" spans="1:41" ht="24" customHeight="1">
      <c r="A12" s="107"/>
      <c r="B12" s="62"/>
      <c r="C12" s="63"/>
      <c r="D12" s="34">
        <v>7</v>
      </c>
      <c r="E12" s="67"/>
      <c r="F12" s="2" t="str">
        <f t="shared" si="8"/>
        <v>○</v>
      </c>
      <c r="G12" s="75">
        <f t="shared" si="9"/>
        <v>7</v>
      </c>
      <c r="H12" s="71"/>
      <c r="I12" s="5" t="str">
        <f t="shared" si="0"/>
        <v>○</v>
      </c>
      <c r="J12" s="6">
        <f t="shared" si="1"/>
        <v>10</v>
      </c>
      <c r="K12" s="75">
        <f t="shared" si="10"/>
        <v>7</v>
      </c>
      <c r="L12" s="91"/>
      <c r="M12" s="83" t="str">
        <f t="shared" si="11"/>
        <v>無</v>
      </c>
      <c r="N12" s="92">
        <f t="shared" si="2"/>
        <v>7</v>
      </c>
      <c r="O12" s="93" t="str">
        <f t="shared" si="3"/>
        <v>○</v>
      </c>
      <c r="P12" s="75">
        <f t="shared" si="12"/>
        <v>7</v>
      </c>
      <c r="Q12" s="94"/>
      <c r="R12" s="95" t="str">
        <f t="shared" si="13"/>
        <v>○</v>
      </c>
      <c r="S12" s="96">
        <f t="shared" si="14"/>
        <v>7</v>
      </c>
      <c r="T12" s="93" t="str">
        <f t="shared" si="4"/>
        <v>○</v>
      </c>
      <c r="U12" s="75">
        <f t="shared" si="15"/>
        <v>7</v>
      </c>
      <c r="V12" s="91"/>
      <c r="W12" s="83" t="str">
        <f t="shared" si="16"/>
        <v>無</v>
      </c>
      <c r="X12" s="92">
        <f t="shared" si="17"/>
        <v>7</v>
      </c>
      <c r="Y12" s="93" t="str">
        <f t="shared" si="5"/>
        <v>○</v>
      </c>
      <c r="Z12" s="83" t="str">
        <f t="shared" si="18"/>
        <v>○</v>
      </c>
      <c r="AA12" s="78">
        <f t="shared" si="19"/>
        <v>7</v>
      </c>
      <c r="AB12" s="94"/>
      <c r="AC12" s="95" t="str">
        <f t="shared" si="20"/>
        <v>○</v>
      </c>
      <c r="AD12" s="96">
        <f t="shared" si="21"/>
        <v>7</v>
      </c>
      <c r="AE12" s="97" t="str">
        <f t="shared" si="22"/>
        <v>○</v>
      </c>
      <c r="AF12" s="93" t="str">
        <f t="shared" si="6"/>
        <v>○</v>
      </c>
      <c r="AG12" s="80">
        <f t="shared" si="23"/>
        <v>7</v>
      </c>
      <c r="AH12" s="91"/>
      <c r="AI12" s="90" t="str">
        <f t="shared" si="24"/>
        <v>無</v>
      </c>
      <c r="AJ12" s="92">
        <f t="shared" si="25"/>
        <v>7</v>
      </c>
      <c r="AK12" s="93" t="str">
        <f t="shared" si="7"/>
        <v>○</v>
      </c>
      <c r="AL12" s="83" t="str">
        <f t="shared" si="26"/>
        <v>○</v>
      </c>
      <c r="AM12" s="80">
        <f t="shared" si="27"/>
        <v>7</v>
      </c>
      <c r="AN12" s="69"/>
      <c r="AO12" s="107"/>
    </row>
    <row r="13" spans="1:41" ht="24" customHeight="1">
      <c r="A13" s="107"/>
      <c r="B13" s="62"/>
      <c r="C13" s="63"/>
      <c r="D13" s="34">
        <v>7</v>
      </c>
      <c r="E13" s="67"/>
      <c r="F13" s="2" t="str">
        <f t="shared" si="8"/>
        <v>○</v>
      </c>
      <c r="G13" s="75">
        <f t="shared" si="9"/>
        <v>7</v>
      </c>
      <c r="H13" s="71"/>
      <c r="I13" s="5" t="str">
        <f t="shared" si="0"/>
        <v>○</v>
      </c>
      <c r="J13" s="6">
        <f t="shared" si="1"/>
        <v>10</v>
      </c>
      <c r="K13" s="75">
        <f t="shared" si="10"/>
        <v>7</v>
      </c>
      <c r="L13" s="91"/>
      <c r="M13" s="83" t="str">
        <f t="shared" si="11"/>
        <v>無</v>
      </c>
      <c r="N13" s="92">
        <f t="shared" si="2"/>
        <v>7</v>
      </c>
      <c r="O13" s="93" t="str">
        <f t="shared" si="3"/>
        <v>○</v>
      </c>
      <c r="P13" s="75">
        <f t="shared" si="12"/>
        <v>7</v>
      </c>
      <c r="Q13" s="94"/>
      <c r="R13" s="95" t="str">
        <f t="shared" si="13"/>
        <v>○</v>
      </c>
      <c r="S13" s="96">
        <f t="shared" si="14"/>
        <v>7</v>
      </c>
      <c r="T13" s="93" t="str">
        <f t="shared" si="4"/>
        <v>○</v>
      </c>
      <c r="U13" s="75">
        <f t="shared" si="15"/>
        <v>7</v>
      </c>
      <c r="V13" s="91"/>
      <c r="W13" s="83" t="str">
        <f t="shared" si="16"/>
        <v>無</v>
      </c>
      <c r="X13" s="92">
        <f t="shared" si="17"/>
        <v>7</v>
      </c>
      <c r="Y13" s="93" t="str">
        <f t="shared" si="5"/>
        <v>○</v>
      </c>
      <c r="Z13" s="83" t="str">
        <f t="shared" si="18"/>
        <v>○</v>
      </c>
      <c r="AA13" s="78">
        <f t="shared" si="19"/>
        <v>7</v>
      </c>
      <c r="AB13" s="94"/>
      <c r="AC13" s="95" t="str">
        <f t="shared" si="20"/>
        <v>○</v>
      </c>
      <c r="AD13" s="96">
        <f t="shared" si="21"/>
        <v>7</v>
      </c>
      <c r="AE13" s="97" t="str">
        <f t="shared" si="22"/>
        <v>○</v>
      </c>
      <c r="AF13" s="93" t="str">
        <f t="shared" si="6"/>
        <v>○</v>
      </c>
      <c r="AG13" s="80">
        <f t="shared" si="23"/>
        <v>7</v>
      </c>
      <c r="AH13" s="91"/>
      <c r="AI13" s="90" t="str">
        <f t="shared" si="24"/>
        <v>無</v>
      </c>
      <c r="AJ13" s="92">
        <f t="shared" si="25"/>
        <v>7</v>
      </c>
      <c r="AK13" s="93" t="str">
        <f t="shared" si="7"/>
        <v>○</v>
      </c>
      <c r="AL13" s="83" t="str">
        <f t="shared" si="26"/>
        <v>○</v>
      </c>
      <c r="AM13" s="80">
        <f t="shared" si="27"/>
        <v>7</v>
      </c>
      <c r="AN13" s="69"/>
      <c r="AO13" s="107"/>
    </row>
    <row r="14" spans="1:41" ht="24" customHeight="1">
      <c r="A14" s="107"/>
      <c r="B14" s="62"/>
      <c r="C14" s="63"/>
      <c r="D14" s="34">
        <v>7</v>
      </c>
      <c r="E14" s="67"/>
      <c r="F14" s="2" t="str">
        <f t="shared" si="8"/>
        <v>○</v>
      </c>
      <c r="G14" s="75">
        <f t="shared" si="9"/>
        <v>7</v>
      </c>
      <c r="H14" s="71"/>
      <c r="I14" s="5" t="str">
        <f t="shared" si="0"/>
        <v>○</v>
      </c>
      <c r="J14" s="6">
        <f t="shared" si="1"/>
        <v>10</v>
      </c>
      <c r="K14" s="75">
        <f t="shared" si="10"/>
        <v>7</v>
      </c>
      <c r="L14" s="91"/>
      <c r="M14" s="83" t="str">
        <f t="shared" si="11"/>
        <v>無</v>
      </c>
      <c r="N14" s="92">
        <f t="shared" si="2"/>
        <v>7</v>
      </c>
      <c r="O14" s="93" t="str">
        <f t="shared" si="3"/>
        <v>○</v>
      </c>
      <c r="P14" s="75">
        <f t="shared" si="12"/>
        <v>7</v>
      </c>
      <c r="Q14" s="94"/>
      <c r="R14" s="95" t="str">
        <f t="shared" si="13"/>
        <v>○</v>
      </c>
      <c r="S14" s="96">
        <f t="shared" si="14"/>
        <v>7</v>
      </c>
      <c r="T14" s="93" t="str">
        <f t="shared" si="4"/>
        <v>○</v>
      </c>
      <c r="U14" s="75">
        <f t="shared" si="15"/>
        <v>7</v>
      </c>
      <c r="V14" s="91"/>
      <c r="W14" s="83" t="str">
        <f t="shared" si="16"/>
        <v>無</v>
      </c>
      <c r="X14" s="92">
        <f t="shared" si="17"/>
        <v>7</v>
      </c>
      <c r="Y14" s="93" t="str">
        <f t="shared" si="5"/>
        <v>○</v>
      </c>
      <c r="Z14" s="83" t="str">
        <f t="shared" si="18"/>
        <v>○</v>
      </c>
      <c r="AA14" s="78">
        <f t="shared" si="19"/>
        <v>7</v>
      </c>
      <c r="AB14" s="94"/>
      <c r="AC14" s="95" t="str">
        <f t="shared" si="20"/>
        <v>○</v>
      </c>
      <c r="AD14" s="96">
        <f t="shared" si="21"/>
        <v>7</v>
      </c>
      <c r="AE14" s="97" t="str">
        <f t="shared" si="22"/>
        <v>○</v>
      </c>
      <c r="AF14" s="93" t="str">
        <f t="shared" si="6"/>
        <v>○</v>
      </c>
      <c r="AG14" s="80">
        <f t="shared" si="23"/>
        <v>7</v>
      </c>
      <c r="AH14" s="91"/>
      <c r="AI14" s="90" t="str">
        <f t="shared" si="24"/>
        <v>無</v>
      </c>
      <c r="AJ14" s="92">
        <f t="shared" si="25"/>
        <v>7</v>
      </c>
      <c r="AK14" s="93" t="str">
        <f t="shared" si="7"/>
        <v>○</v>
      </c>
      <c r="AL14" s="83" t="str">
        <f t="shared" si="26"/>
        <v>○</v>
      </c>
      <c r="AM14" s="80">
        <f t="shared" si="27"/>
        <v>7</v>
      </c>
      <c r="AN14" s="69"/>
      <c r="AO14" s="107"/>
    </row>
    <row r="15" spans="1:41" ht="24" customHeight="1">
      <c r="A15" s="107"/>
      <c r="B15" s="62"/>
      <c r="C15" s="63"/>
      <c r="D15" s="34">
        <v>7</v>
      </c>
      <c r="E15" s="67"/>
      <c r="F15" s="2" t="str">
        <f t="shared" si="8"/>
        <v>○</v>
      </c>
      <c r="G15" s="75">
        <f t="shared" si="9"/>
        <v>7</v>
      </c>
      <c r="H15" s="71"/>
      <c r="I15" s="5" t="str">
        <f t="shared" si="0"/>
        <v>○</v>
      </c>
      <c r="J15" s="6">
        <f t="shared" si="1"/>
        <v>10</v>
      </c>
      <c r="K15" s="75">
        <f t="shared" si="10"/>
        <v>7</v>
      </c>
      <c r="L15" s="91"/>
      <c r="M15" s="83" t="str">
        <f t="shared" si="11"/>
        <v>無</v>
      </c>
      <c r="N15" s="92">
        <f t="shared" si="2"/>
        <v>7</v>
      </c>
      <c r="O15" s="93" t="str">
        <f t="shared" si="3"/>
        <v>○</v>
      </c>
      <c r="P15" s="75">
        <f t="shared" si="12"/>
        <v>7</v>
      </c>
      <c r="Q15" s="94"/>
      <c r="R15" s="95" t="str">
        <f t="shared" si="13"/>
        <v>○</v>
      </c>
      <c r="S15" s="96">
        <f t="shared" si="14"/>
        <v>7</v>
      </c>
      <c r="T15" s="93" t="str">
        <f t="shared" si="4"/>
        <v>○</v>
      </c>
      <c r="U15" s="75">
        <f t="shared" si="15"/>
        <v>7</v>
      </c>
      <c r="V15" s="91"/>
      <c r="W15" s="83" t="str">
        <f t="shared" si="16"/>
        <v>無</v>
      </c>
      <c r="X15" s="92">
        <f t="shared" si="17"/>
        <v>7</v>
      </c>
      <c r="Y15" s="93" t="str">
        <f t="shared" si="5"/>
        <v>○</v>
      </c>
      <c r="Z15" s="83" t="str">
        <f t="shared" si="18"/>
        <v>○</v>
      </c>
      <c r="AA15" s="78">
        <f t="shared" si="19"/>
        <v>7</v>
      </c>
      <c r="AB15" s="94"/>
      <c r="AC15" s="95" t="str">
        <f t="shared" si="20"/>
        <v>○</v>
      </c>
      <c r="AD15" s="96">
        <f t="shared" si="21"/>
        <v>7</v>
      </c>
      <c r="AE15" s="97" t="str">
        <f t="shared" si="22"/>
        <v>○</v>
      </c>
      <c r="AF15" s="93" t="str">
        <f t="shared" si="6"/>
        <v>○</v>
      </c>
      <c r="AG15" s="80">
        <f t="shared" si="23"/>
        <v>7</v>
      </c>
      <c r="AH15" s="91"/>
      <c r="AI15" s="90" t="str">
        <f t="shared" si="24"/>
        <v>無</v>
      </c>
      <c r="AJ15" s="92">
        <f t="shared" si="25"/>
        <v>7</v>
      </c>
      <c r="AK15" s="93" t="str">
        <f t="shared" si="7"/>
        <v>○</v>
      </c>
      <c r="AL15" s="83" t="str">
        <f t="shared" si="26"/>
        <v>○</v>
      </c>
      <c r="AM15" s="80">
        <f t="shared" si="27"/>
        <v>7</v>
      </c>
      <c r="AN15" s="69"/>
      <c r="AO15" s="107"/>
    </row>
    <row r="16" spans="1:41" ht="24" customHeight="1" thickBot="1">
      <c r="A16" s="107"/>
      <c r="B16" s="64"/>
      <c r="C16" s="65"/>
      <c r="D16" s="35">
        <v>7</v>
      </c>
      <c r="E16" s="68"/>
      <c r="F16" s="7" t="str">
        <f t="shared" si="8"/>
        <v>○</v>
      </c>
      <c r="G16" s="76">
        <f t="shared" si="9"/>
        <v>7</v>
      </c>
      <c r="H16" s="72"/>
      <c r="I16" s="8" t="str">
        <f t="shared" si="0"/>
        <v>○</v>
      </c>
      <c r="J16" s="9">
        <f t="shared" si="1"/>
        <v>10</v>
      </c>
      <c r="K16" s="77">
        <f t="shared" si="10"/>
        <v>7</v>
      </c>
      <c r="L16" s="98"/>
      <c r="M16" s="99" t="str">
        <f t="shared" si="11"/>
        <v>無</v>
      </c>
      <c r="N16" s="100">
        <f t="shared" si="2"/>
        <v>7</v>
      </c>
      <c r="O16" s="101" t="str">
        <f t="shared" si="3"/>
        <v>○</v>
      </c>
      <c r="P16" s="76">
        <f t="shared" si="12"/>
        <v>7</v>
      </c>
      <c r="Q16" s="102"/>
      <c r="R16" s="103" t="str">
        <f t="shared" si="13"/>
        <v>○</v>
      </c>
      <c r="S16" s="104">
        <f t="shared" si="14"/>
        <v>7</v>
      </c>
      <c r="T16" s="101" t="str">
        <f t="shared" si="4"/>
        <v>○</v>
      </c>
      <c r="U16" s="76">
        <f t="shared" si="15"/>
        <v>7</v>
      </c>
      <c r="V16" s="98"/>
      <c r="W16" s="99" t="str">
        <f t="shared" si="16"/>
        <v>無</v>
      </c>
      <c r="X16" s="100">
        <f t="shared" si="17"/>
        <v>7</v>
      </c>
      <c r="Y16" s="101" t="str">
        <f t="shared" si="5"/>
        <v>○</v>
      </c>
      <c r="Z16" s="99" t="str">
        <f t="shared" si="18"/>
        <v>○</v>
      </c>
      <c r="AA16" s="79">
        <f t="shared" si="19"/>
        <v>7</v>
      </c>
      <c r="AB16" s="102"/>
      <c r="AC16" s="103" t="str">
        <f t="shared" si="20"/>
        <v>○</v>
      </c>
      <c r="AD16" s="104">
        <f t="shared" si="21"/>
        <v>7</v>
      </c>
      <c r="AE16" s="105" t="str">
        <f t="shared" si="22"/>
        <v>○</v>
      </c>
      <c r="AF16" s="101" t="str">
        <f t="shared" si="6"/>
        <v>○</v>
      </c>
      <c r="AG16" s="81">
        <f t="shared" si="23"/>
        <v>7</v>
      </c>
      <c r="AH16" s="98"/>
      <c r="AI16" s="106" t="str">
        <f t="shared" si="24"/>
        <v>無</v>
      </c>
      <c r="AJ16" s="100">
        <f t="shared" si="25"/>
        <v>7</v>
      </c>
      <c r="AK16" s="101" t="str">
        <f t="shared" si="7"/>
        <v>○</v>
      </c>
      <c r="AL16" s="99" t="str">
        <f t="shared" si="26"/>
        <v>○</v>
      </c>
      <c r="AM16" s="81">
        <f t="shared" si="27"/>
        <v>7</v>
      </c>
      <c r="AN16" s="74"/>
      <c r="AO16" s="107"/>
    </row>
    <row r="17" spans="1:41" ht="10.5" customHeigh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row>
    <row r="18" spans="1:41" ht="24" customHeight="1">
      <c r="A18" s="107"/>
      <c r="B18" s="107"/>
      <c r="C18" s="107"/>
      <c r="D18" s="107"/>
      <c r="E18" s="107"/>
      <c r="F18" s="107"/>
      <c r="G18" s="107"/>
      <c r="H18" s="107"/>
      <c r="I18" s="107"/>
      <c r="J18" s="107"/>
      <c r="K18" s="107"/>
      <c r="L18" s="107"/>
      <c r="M18" s="107"/>
      <c r="N18" s="107"/>
      <c r="O18" s="107"/>
      <c r="P18" s="107"/>
      <c r="Q18" s="107"/>
      <c r="R18" s="107"/>
      <c r="S18" s="107"/>
      <c r="T18" s="107"/>
      <c r="U18" s="111" t="s">
        <v>20</v>
      </c>
      <c r="V18" s="112"/>
      <c r="W18" s="112"/>
      <c r="X18" s="112"/>
      <c r="Y18" s="112"/>
      <c r="Z18" s="112"/>
      <c r="AA18" s="112"/>
      <c r="AB18" s="113"/>
      <c r="AC18" s="107"/>
      <c r="AD18" s="107"/>
      <c r="AE18" s="107"/>
      <c r="AF18" s="107"/>
      <c r="AG18" s="107"/>
      <c r="AH18" s="107"/>
      <c r="AI18" s="107"/>
      <c r="AJ18" s="107"/>
      <c r="AK18" s="107"/>
      <c r="AL18" s="107"/>
      <c r="AM18" s="107"/>
      <c r="AN18" s="107"/>
      <c r="AO18" s="107"/>
    </row>
    <row r="19" spans="1:41" ht="24" customHeight="1">
      <c r="A19" s="107"/>
      <c r="B19" s="114" t="s">
        <v>21</v>
      </c>
      <c r="C19" s="115"/>
      <c r="D19" s="115"/>
      <c r="E19" s="115"/>
      <c r="F19" s="115"/>
      <c r="G19" s="115"/>
      <c r="H19" s="115"/>
      <c r="I19" s="115"/>
      <c r="J19" s="115"/>
      <c r="K19" s="115"/>
      <c r="L19" s="116"/>
      <c r="M19" s="107"/>
      <c r="N19" s="107"/>
      <c r="O19" s="107"/>
      <c r="P19" s="107"/>
      <c r="Q19" s="107"/>
      <c r="R19" s="107"/>
      <c r="S19" s="107"/>
      <c r="T19" s="107"/>
      <c r="U19" s="117" t="s">
        <v>22</v>
      </c>
      <c r="V19" s="118"/>
      <c r="W19" s="118"/>
      <c r="X19" s="118"/>
      <c r="Y19" s="118"/>
      <c r="Z19" s="118"/>
      <c r="AA19" s="118"/>
      <c r="AB19" s="119"/>
      <c r="AC19" s="107"/>
      <c r="AD19" s="107"/>
      <c r="AE19" s="107"/>
      <c r="AF19" s="107"/>
      <c r="AG19" s="107"/>
      <c r="AH19" s="107"/>
      <c r="AI19" s="107"/>
      <c r="AJ19" s="107"/>
      <c r="AK19" s="107"/>
      <c r="AL19" s="107"/>
      <c r="AM19" s="107"/>
      <c r="AN19" s="107"/>
      <c r="AO19" s="107"/>
    </row>
    <row r="20" spans="1:41" ht="24" customHeight="1">
      <c r="A20" s="107"/>
      <c r="B20" s="120" t="s">
        <v>23</v>
      </c>
      <c r="C20" s="121"/>
      <c r="D20" s="121"/>
      <c r="E20" s="121"/>
      <c r="F20" s="121"/>
      <c r="G20" s="121"/>
      <c r="H20" s="121"/>
      <c r="I20" s="121"/>
      <c r="J20" s="121"/>
      <c r="K20" s="121"/>
      <c r="L20" s="122"/>
      <c r="M20" s="107"/>
      <c r="N20" s="107"/>
      <c r="O20" s="107"/>
      <c r="P20" s="107"/>
      <c r="Q20" s="107"/>
      <c r="R20" s="107"/>
      <c r="S20" s="107"/>
      <c r="T20" s="107"/>
      <c r="U20" s="117" t="s">
        <v>24</v>
      </c>
      <c r="V20" s="118"/>
      <c r="W20" s="118"/>
      <c r="X20" s="118"/>
      <c r="Y20" s="118"/>
      <c r="Z20" s="118"/>
      <c r="AA20" s="118"/>
      <c r="AB20" s="119"/>
      <c r="AC20" s="107"/>
      <c r="AD20" s="107"/>
      <c r="AE20" s="107"/>
      <c r="AF20" s="107"/>
      <c r="AG20" s="107"/>
      <c r="AH20" s="107"/>
      <c r="AI20" s="107"/>
      <c r="AJ20" s="107"/>
      <c r="AK20" s="107"/>
      <c r="AL20" s="107"/>
      <c r="AM20" s="107"/>
      <c r="AN20" s="107"/>
      <c r="AO20" s="107"/>
    </row>
    <row r="21" spans="1:41" ht="24" customHeight="1">
      <c r="A21" s="107"/>
      <c r="B21" s="107"/>
      <c r="C21" s="107"/>
      <c r="D21" s="107"/>
      <c r="E21" s="107"/>
      <c r="F21" s="107"/>
      <c r="G21" s="107"/>
      <c r="H21" s="107"/>
      <c r="I21" s="107"/>
      <c r="J21" s="107"/>
      <c r="K21" s="107"/>
      <c r="L21" s="107"/>
      <c r="M21" s="107"/>
      <c r="N21" s="107"/>
      <c r="O21" s="107"/>
      <c r="P21" s="107"/>
      <c r="Q21" s="107"/>
      <c r="R21" s="107"/>
      <c r="S21" s="107"/>
      <c r="T21" s="107"/>
      <c r="U21" s="123" t="s">
        <v>25</v>
      </c>
      <c r="V21" s="124"/>
      <c r="W21" s="124"/>
      <c r="X21" s="124"/>
      <c r="Y21" s="124"/>
      <c r="Z21" s="124"/>
      <c r="AA21" s="124"/>
      <c r="AB21" s="125"/>
      <c r="AC21" s="107"/>
      <c r="AD21" s="107"/>
      <c r="AE21" s="107"/>
      <c r="AF21" s="107"/>
      <c r="AG21" s="107"/>
      <c r="AH21" s="107"/>
      <c r="AI21" s="107"/>
      <c r="AJ21" s="107"/>
      <c r="AK21" s="107"/>
      <c r="AL21" s="107"/>
      <c r="AM21" s="107"/>
      <c r="AN21" s="107"/>
      <c r="AO21" s="107"/>
    </row>
    <row r="22" spans="1:41" ht="24" customHeight="1">
      <c r="A22" s="107"/>
      <c r="B22" s="108"/>
      <c r="C22" s="108"/>
      <c r="D22" s="108"/>
      <c r="E22" s="108"/>
      <c r="F22" s="108"/>
      <c r="G22" s="108"/>
      <c r="H22" s="108"/>
      <c r="I22" s="110"/>
      <c r="J22" s="110"/>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selectLockedCells="1"/>
  <mergeCells count="26">
    <mergeCell ref="B20:L20"/>
    <mergeCell ref="U20:AB20"/>
    <mergeCell ref="U21:AB21"/>
    <mergeCell ref="AC3:AF3"/>
    <mergeCell ref="AG3:AH3"/>
    <mergeCell ref="AI3:AL3"/>
    <mergeCell ref="B2:B4"/>
    <mergeCell ref="C2:C4"/>
    <mergeCell ref="D2:H2"/>
    <mergeCell ref="I2:Q2"/>
    <mergeCell ref="U18:AB18"/>
    <mergeCell ref="B19:L19"/>
    <mergeCell ref="U19:AB19"/>
    <mergeCell ref="M3:O3"/>
    <mergeCell ref="P3:Q3"/>
    <mergeCell ref="R3:T3"/>
    <mergeCell ref="U3:V3"/>
    <mergeCell ref="W3:Z3"/>
    <mergeCell ref="AA3:AB3"/>
    <mergeCell ref="R2:AB2"/>
    <mergeCell ref="AC2:AN2"/>
    <mergeCell ref="D3:E3"/>
    <mergeCell ref="G3:H3"/>
    <mergeCell ref="I3:J3"/>
    <mergeCell ref="K3:L3"/>
    <mergeCell ref="AM3:AN3"/>
  </mergeCells>
  <conditionalFormatting sqref="D5:F16">
    <cfRule type="expression" priority="17" dxfId="4">
      <formula>$D5=0</formula>
    </cfRule>
    <cfRule type="expression" priority="18" dxfId="4">
      <formula>$D5&gt;7</formula>
    </cfRule>
  </conditionalFormatting>
  <conditionalFormatting sqref="G5:H16">
    <cfRule type="expression" priority="10" dxfId="4" stopIfTrue="1">
      <formula>$G5="休"</formula>
    </cfRule>
  </conditionalFormatting>
  <conditionalFormatting sqref="K5:L16">
    <cfRule type="expression" priority="16" dxfId="4" stopIfTrue="1">
      <formula>$K5="休"</formula>
    </cfRule>
  </conditionalFormatting>
  <conditionalFormatting sqref="P5:Q16">
    <cfRule type="expression" priority="15" dxfId="4">
      <formula>$P5="休"</formula>
    </cfRule>
  </conditionalFormatting>
  <conditionalFormatting sqref="D5:D16">
    <cfRule type="colorScale" priority="14" dxfId="13">
      <colorScale>
        <cfvo type="num" val="-3"/>
        <cfvo type="percentile" val="50"/>
        <cfvo type="num" val="7"/>
        <color rgb="FFFF0000"/>
        <color rgb="FFFFEB84"/>
        <color rgb="FF00FFFF"/>
      </colorScale>
    </cfRule>
  </conditionalFormatting>
  <conditionalFormatting sqref="G5:G16">
    <cfRule type="colorScale" priority="13" dxfId="13">
      <colorScale>
        <cfvo type="num" val="-3"/>
        <cfvo type="percentile" val="50"/>
        <cfvo type="num" val="7"/>
        <color rgb="FFFF0000"/>
        <color rgb="FFFFEB84"/>
        <color rgb="FF00FFFF"/>
      </colorScale>
    </cfRule>
  </conditionalFormatting>
  <conditionalFormatting sqref="K5:K16">
    <cfRule type="colorScale" priority="12" dxfId="13">
      <colorScale>
        <cfvo type="num" val="-3"/>
        <cfvo type="percentile" val="50"/>
        <cfvo type="num" val="7"/>
        <color rgb="FFFF0000"/>
        <color rgb="FFFFEB84"/>
        <color rgb="FF00FFFF"/>
      </colorScale>
    </cfRule>
  </conditionalFormatting>
  <conditionalFormatting sqref="P5:P16">
    <cfRule type="colorScale" priority="11" dxfId="13">
      <colorScale>
        <cfvo type="num" val="-3"/>
        <cfvo type="percentile" val="50"/>
        <cfvo type="num" val="7"/>
        <color rgb="FFFF0000"/>
        <color rgb="FFFFEB84"/>
        <color rgb="FF00FFFF"/>
      </colorScale>
    </cfRule>
  </conditionalFormatting>
  <conditionalFormatting sqref="U5:U16 AG5:AG16 AA5:AA16 AM5:AM16">
    <cfRule type="colorScale" priority="9" dxfId="13">
      <colorScale>
        <cfvo type="num" val="-3"/>
        <cfvo type="percentile" val="50"/>
        <cfvo type="num" val="7"/>
        <color rgb="FFFF0000"/>
        <color rgb="FFFFEB84"/>
        <color rgb="FF00FFFF"/>
      </colorScale>
    </cfRule>
  </conditionalFormatting>
  <conditionalFormatting sqref="U5:V16">
    <cfRule type="expression" priority="8" dxfId="4">
      <formula>$U5="休"</formula>
    </cfRule>
  </conditionalFormatting>
  <conditionalFormatting sqref="AA5:AB16">
    <cfRule type="expression" priority="7" dxfId="4">
      <formula>$AA5="休"</formula>
    </cfRule>
  </conditionalFormatting>
  <conditionalFormatting sqref="AG5:AH16">
    <cfRule type="expression" priority="6" dxfId="4">
      <formula>$AG5="休"</formula>
    </cfRule>
  </conditionalFormatting>
  <conditionalFormatting sqref="AM5:AN16">
    <cfRule type="expression" priority="5" dxfId="4">
      <formula>$AM5="休"</formula>
    </cfRule>
  </conditionalFormatting>
  <conditionalFormatting sqref="Q5:Q16">
    <cfRule type="expression" priority="4" dxfId="0">
      <formula>$P5=0</formula>
    </cfRule>
  </conditionalFormatting>
  <conditionalFormatting sqref="AB5:AB16">
    <cfRule type="expression" priority="3" dxfId="0">
      <formula>$AA5=0</formula>
    </cfRule>
  </conditionalFormatting>
  <conditionalFormatting sqref="AN5:AN16">
    <cfRule type="expression" priority="2" dxfId="0">
      <formula>$AM5=0</formula>
    </cfRule>
  </conditionalFormatting>
  <conditionalFormatting sqref="H5:H16">
    <cfRule type="expression" priority="1" dxfId="0">
      <formula>$G5=0</formula>
    </cfRule>
  </conditionalFormatting>
  <printOptions/>
  <pageMargins left="0.2362204724409449" right="0.2362204724409449"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necnote</dc:creator>
  <cp:keywords/>
  <dc:description/>
  <cp:lastModifiedBy>necnote</cp:lastModifiedBy>
  <dcterms:created xsi:type="dcterms:W3CDTF">2015-05-27T06:11:01Z</dcterms:created>
  <dcterms:modified xsi:type="dcterms:W3CDTF">2015-06-03T01:45:40Z</dcterms:modified>
  <cp:category/>
  <cp:version/>
  <cp:contentType/>
  <cp:contentStatus/>
</cp:coreProperties>
</file>